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R 2025-2026\"/>
    </mc:Choice>
  </mc:AlternateContent>
  <xr:revisionPtr revIDLastSave="0" documentId="13_ncr:1_{EA214977-110E-42E1-A34E-BB3D393050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bsolventi UCM 2000 - 2024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0" i="3" l="1"/>
  <c r="E110" i="3"/>
  <c r="D110" i="3"/>
  <c r="L106" i="3"/>
  <c r="K106" i="3"/>
  <c r="J106" i="3"/>
  <c r="I106" i="3"/>
  <c r="H106" i="3"/>
  <c r="G106" i="3"/>
  <c r="F106" i="3"/>
  <c r="E106" i="3"/>
  <c r="D106" i="3"/>
  <c r="L98" i="3"/>
  <c r="K98" i="3"/>
  <c r="J98" i="3"/>
  <c r="I98" i="3"/>
  <c r="H98" i="3"/>
  <c r="G98" i="3"/>
  <c r="F98" i="3"/>
  <c r="E98" i="3"/>
  <c r="D98" i="3"/>
  <c r="L83" i="3"/>
  <c r="K83" i="3"/>
  <c r="J83" i="3"/>
  <c r="I83" i="3"/>
  <c r="H83" i="3"/>
  <c r="G83" i="3"/>
  <c r="F83" i="3"/>
  <c r="E83" i="3"/>
  <c r="D83" i="3"/>
  <c r="L56" i="3"/>
  <c r="K56" i="3"/>
  <c r="J56" i="3"/>
  <c r="I56" i="3"/>
  <c r="H56" i="3"/>
  <c r="G56" i="3"/>
  <c r="F56" i="3"/>
  <c r="E56" i="3"/>
  <c r="D56" i="3"/>
  <c r="L29" i="3"/>
  <c r="K29" i="3"/>
  <c r="J29" i="3"/>
  <c r="I29" i="3"/>
  <c r="H29" i="3"/>
  <c r="G29" i="3"/>
  <c r="F29" i="3"/>
  <c r="E29" i="3"/>
  <c r="D29" i="3"/>
  <c r="F82" i="3"/>
  <c r="G145" i="3"/>
  <c r="F145" i="3"/>
  <c r="E145" i="3"/>
  <c r="E122" i="3"/>
  <c r="D122" i="3"/>
  <c r="I145" i="3"/>
  <c r="L145" i="3"/>
  <c r="K145" i="3"/>
  <c r="J145" i="3"/>
  <c r="H145" i="3"/>
  <c r="D145" i="3"/>
  <c r="L133" i="3"/>
  <c r="K133" i="3"/>
  <c r="J133" i="3"/>
  <c r="I133" i="3"/>
  <c r="H133" i="3"/>
  <c r="G133" i="3"/>
  <c r="F133" i="3"/>
  <c r="E133" i="3"/>
  <c r="D133" i="3"/>
  <c r="F122" i="3" l="1"/>
  <c r="F89" i="3" l="1"/>
  <c r="F81" i="3"/>
  <c r="I80" i="3"/>
  <c r="F80" i="3"/>
  <c r="I79" i="3"/>
  <c r="F79" i="3"/>
  <c r="I78" i="3"/>
  <c r="F78" i="3"/>
  <c r="I77" i="3"/>
  <c r="F77" i="3"/>
  <c r="I76" i="3"/>
  <c r="F76" i="3"/>
  <c r="L75" i="3"/>
  <c r="I75" i="3"/>
  <c r="F75" i="3"/>
  <c r="L74" i="3"/>
  <c r="I74" i="3"/>
  <c r="F74" i="3"/>
  <c r="F62" i="3"/>
  <c r="F55" i="3"/>
  <c r="F54" i="3"/>
  <c r="I53" i="3"/>
  <c r="F53" i="3"/>
  <c r="I52" i="3"/>
  <c r="F52" i="3"/>
  <c r="I51" i="3"/>
  <c r="F51" i="3"/>
  <c r="I50" i="3"/>
  <c r="F50" i="3"/>
  <c r="I49" i="3"/>
  <c r="F49" i="3"/>
  <c r="L48" i="3"/>
  <c r="I48" i="3"/>
  <c r="F48" i="3"/>
  <c r="L47" i="3"/>
  <c r="I47" i="3"/>
  <c r="F47" i="3"/>
  <c r="I35" i="3"/>
  <c r="F35" i="3"/>
  <c r="I28" i="3"/>
  <c r="F28" i="3"/>
  <c r="I27" i="3"/>
  <c r="F27" i="3"/>
  <c r="I26" i="3"/>
  <c r="F26" i="3"/>
  <c r="I25" i="3"/>
  <c r="F25" i="3"/>
  <c r="I24" i="3"/>
  <c r="F24" i="3"/>
  <c r="L23" i="3"/>
  <c r="I23" i="3"/>
  <c r="F23" i="3"/>
  <c r="L22" i="3"/>
  <c r="I22" i="3"/>
  <c r="F22" i="3"/>
</calcChain>
</file>

<file path=xl/sharedStrings.xml><?xml version="1.0" encoding="utf-8"?>
<sst xmlns="http://schemas.openxmlformats.org/spreadsheetml/2006/main" count="59" uniqueCount="31">
  <si>
    <t>Bc. stupeň</t>
  </si>
  <si>
    <t>Mgr. stupeň</t>
  </si>
  <si>
    <t>PhD. stupeň</t>
  </si>
  <si>
    <t>denní</t>
  </si>
  <si>
    <t>externí</t>
  </si>
  <si>
    <t xml:space="preserve">denní </t>
  </si>
  <si>
    <t>FF</t>
  </si>
  <si>
    <t>FMK</t>
  </si>
  <si>
    <t>FPV</t>
  </si>
  <si>
    <t>FSV</t>
  </si>
  <si>
    <t>IFBLR</t>
  </si>
  <si>
    <t>Spolu</t>
  </si>
  <si>
    <t>FZV</t>
  </si>
  <si>
    <t>spolu Mgr.</t>
  </si>
  <si>
    <t>spolu PhD.</t>
  </si>
  <si>
    <t>spolu
Bc.</t>
  </si>
  <si>
    <t>rok</t>
  </si>
  <si>
    <t>IM</t>
  </si>
  <si>
    <t>UCM spolu</t>
  </si>
  <si>
    <t>Filozofická fakulta</t>
  </si>
  <si>
    <t>Fakulta masmediálnej komunikácie</t>
  </si>
  <si>
    <t>Fakulta prírodných vied</t>
  </si>
  <si>
    <t>Fakulta sociálnych vied</t>
  </si>
  <si>
    <t>Fakulta zdravotníckych vied</t>
  </si>
  <si>
    <t>Inštitút manažmentu</t>
  </si>
  <si>
    <t>Inštitút fyzioterapie, balneológie a liečebnej rehabilitácie</t>
  </si>
  <si>
    <t>PhDr. J. Polakovičová, MBA</t>
  </si>
  <si>
    <t>oddelenie akademických činností</t>
  </si>
  <si>
    <t>Absolventi UCM, r. 2025</t>
  </si>
  <si>
    <t>Absolventi UCM,  r. 2000 - 2025</t>
  </si>
  <si>
    <t>ABSOLVENTI  UCM  (štatistika 2000 - 2025)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</si>
</sst>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05">
    <xf numFmtId="0" fontId="0" fillId="0" borderId="0" xfId="0"/>
    <xf numFmtId="0" fontId="1" fillId="3" borderId="31" xfId="0" applyFont="1" applyFill="1" applyBorder="1" applyAlignment="1">
      <alignment horizontal="center" vertical="center" wrapText="1"/>
    </xf>
    <xf numFmtId="0" fontId="1" fillId="0" borderId="0" xfId="0" applyFont="1"/>
    <xf numFmtId="0" fontId="0" fillId="2" borderId="0" xfId="0" applyFill="1"/>
    <xf numFmtId="0" fontId="1" fillId="5" borderId="1" xfId="0" applyFont="1" applyFill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5" borderId="11" xfId="0" applyFont="1" applyFill="1" applyBorder="1"/>
    <xf numFmtId="0" fontId="1" fillId="0" borderId="9" xfId="0" applyFont="1" applyBorder="1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/>
    </xf>
    <xf numFmtId="0" fontId="1" fillId="5" borderId="5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 vertical="center" wrapText="1"/>
    </xf>
    <xf numFmtId="0" fontId="1" fillId="4" borderId="32" xfId="0" applyFont="1" applyFill="1" applyBorder="1" applyAlignment="1">
      <alignment vertical="center" wrapText="1"/>
    </xf>
    <xf numFmtId="0" fontId="1" fillId="4" borderId="30" xfId="0" applyFont="1" applyFill="1" applyBorder="1" applyAlignment="1">
      <alignment vertical="center" wrapText="1"/>
    </xf>
    <xf numFmtId="0" fontId="1" fillId="4" borderId="28" xfId="0" applyFont="1" applyFill="1" applyBorder="1" applyAlignment="1">
      <alignment vertical="center" wrapText="1"/>
    </xf>
    <xf numFmtId="3" fontId="0" fillId="0" borderId="14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" fillId="5" borderId="6" xfId="0" applyNumberFormat="1" applyFont="1" applyFill="1" applyBorder="1" applyAlignment="1">
      <alignment horizontal="center"/>
    </xf>
    <xf numFmtId="3" fontId="1" fillId="5" borderId="28" xfId="0" applyNumberFormat="1" applyFont="1" applyFill="1" applyBorder="1" applyAlignment="1">
      <alignment horizontal="center"/>
    </xf>
    <xf numFmtId="3" fontId="1" fillId="5" borderId="5" xfId="0" applyNumberFormat="1" applyFont="1" applyFill="1" applyBorder="1" applyAlignment="1">
      <alignment horizontal="center"/>
    </xf>
    <xf numFmtId="3" fontId="2" fillId="2" borderId="26" xfId="0" applyNumberFormat="1" applyFont="1" applyFill="1" applyBorder="1" applyAlignment="1">
      <alignment horizontal="center" vertical="center" wrapText="1"/>
    </xf>
    <xf numFmtId="3" fontId="2" fillId="0" borderId="19" xfId="0" applyNumberFormat="1" applyFont="1" applyBorder="1" applyAlignment="1">
      <alignment horizontal="center"/>
    </xf>
    <xf numFmtId="3" fontId="2" fillId="0" borderId="23" xfId="0" applyNumberFormat="1" applyFont="1" applyBorder="1" applyAlignment="1">
      <alignment horizontal="center"/>
    </xf>
    <xf numFmtId="3" fontId="2" fillId="2" borderId="24" xfId="0" applyNumberFormat="1" applyFont="1" applyFill="1" applyBorder="1" applyAlignment="1">
      <alignment vertical="center" wrapText="1"/>
    </xf>
    <xf numFmtId="3" fontId="2" fillId="2" borderId="25" xfId="0" applyNumberFormat="1" applyFont="1" applyFill="1" applyBorder="1" applyAlignment="1">
      <alignment vertical="center" wrapText="1"/>
    </xf>
    <xf numFmtId="3" fontId="3" fillId="3" borderId="26" xfId="0" applyNumberFormat="1" applyFont="1" applyFill="1" applyBorder="1" applyAlignment="1">
      <alignment vertical="center" wrapText="1"/>
    </xf>
    <xf numFmtId="3" fontId="2" fillId="2" borderId="3" xfId="0" applyNumberFormat="1" applyFont="1" applyFill="1" applyBorder="1" applyAlignment="1">
      <alignment vertical="center" wrapText="1"/>
    </xf>
    <xf numFmtId="3" fontId="2" fillId="2" borderId="17" xfId="0" applyNumberFormat="1" applyFont="1" applyFill="1" applyBorder="1" applyAlignment="1">
      <alignment vertical="center" wrapText="1"/>
    </xf>
    <xf numFmtId="3" fontId="3" fillId="3" borderId="19" xfId="0" applyNumberFormat="1" applyFont="1" applyFill="1" applyBorder="1" applyAlignment="1">
      <alignment vertical="center" wrapText="1"/>
    </xf>
    <xf numFmtId="3" fontId="2" fillId="0" borderId="3" xfId="0" applyNumberFormat="1" applyFont="1" applyBorder="1"/>
    <xf numFmtId="3" fontId="2" fillId="2" borderId="17" xfId="0" applyNumberFormat="1" applyFont="1" applyFill="1" applyBorder="1"/>
    <xf numFmtId="3" fontId="3" fillId="3" borderId="19" xfId="0" applyNumberFormat="1" applyFont="1" applyFill="1" applyBorder="1"/>
    <xf numFmtId="3" fontId="2" fillId="0" borderId="17" xfId="0" applyNumberFormat="1" applyFont="1" applyBorder="1"/>
    <xf numFmtId="3" fontId="2" fillId="2" borderId="3" xfId="0" applyNumberFormat="1" applyFont="1" applyFill="1" applyBorder="1"/>
    <xf numFmtId="3" fontId="2" fillId="3" borderId="19" xfId="0" applyNumberFormat="1" applyFont="1" applyFill="1" applyBorder="1"/>
    <xf numFmtId="3" fontId="2" fillId="0" borderId="21" xfId="0" applyNumberFormat="1" applyFont="1" applyBorder="1"/>
    <xf numFmtId="3" fontId="2" fillId="0" borderId="22" xfId="0" applyNumberFormat="1" applyFont="1" applyBorder="1"/>
    <xf numFmtId="3" fontId="3" fillId="3" borderId="23" xfId="0" applyNumberFormat="1" applyFont="1" applyFill="1" applyBorder="1"/>
    <xf numFmtId="3" fontId="2" fillId="3" borderId="23" xfId="0" applyNumberFormat="1" applyFont="1" applyFill="1" applyBorder="1"/>
    <xf numFmtId="3" fontId="2" fillId="0" borderId="24" xfId="0" applyNumberFormat="1" applyFont="1" applyBorder="1"/>
    <xf numFmtId="3" fontId="2" fillId="0" borderId="25" xfId="0" applyNumberFormat="1" applyFont="1" applyBorder="1"/>
    <xf numFmtId="3" fontId="3" fillId="3" borderId="26" xfId="0" applyNumberFormat="1" applyFont="1" applyFill="1" applyBorder="1"/>
    <xf numFmtId="3" fontId="2" fillId="0" borderId="2" xfId="0" applyNumberFormat="1" applyFont="1" applyBorder="1"/>
    <xf numFmtId="3" fontId="2" fillId="0" borderId="16" xfId="0" applyNumberFormat="1" applyFont="1" applyBorder="1"/>
    <xf numFmtId="3" fontId="3" fillId="3" borderId="18" xfId="0" applyNumberFormat="1" applyFont="1" applyFill="1" applyBorder="1"/>
    <xf numFmtId="3" fontId="2" fillId="2" borderId="16" xfId="0" applyNumberFormat="1" applyFont="1" applyFill="1" applyBorder="1"/>
    <xf numFmtId="3" fontId="2" fillId="2" borderId="22" xfId="0" applyNumberFormat="1" applyFont="1" applyFill="1" applyBorder="1"/>
    <xf numFmtId="3" fontId="3" fillId="3" borderId="20" xfId="0" applyNumberFormat="1" applyFont="1" applyFill="1" applyBorder="1"/>
    <xf numFmtId="3" fontId="2" fillId="0" borderId="3" xfId="0" applyNumberFormat="1" applyFont="1" applyBorder="1" applyAlignment="1">
      <alignment horizontal="right"/>
    </xf>
    <xf numFmtId="3" fontId="2" fillId="0" borderId="17" xfId="0" applyNumberFormat="1" applyFont="1" applyBorder="1" applyAlignment="1">
      <alignment horizontal="right"/>
    </xf>
    <xf numFmtId="3" fontId="3" fillId="3" borderId="19" xfId="0" applyNumberFormat="1" applyFont="1" applyFill="1" applyBorder="1" applyAlignment="1">
      <alignment horizontal="right"/>
    </xf>
    <xf numFmtId="3" fontId="2" fillId="0" borderId="21" xfId="0" applyNumberFormat="1" applyFont="1" applyBorder="1" applyAlignment="1">
      <alignment horizontal="right"/>
    </xf>
    <xf numFmtId="3" fontId="2" fillId="0" borderId="22" xfId="0" applyNumberFormat="1" applyFont="1" applyBorder="1" applyAlignment="1">
      <alignment horizontal="right"/>
    </xf>
    <xf numFmtId="3" fontId="3" fillId="3" borderId="23" xfId="0" applyNumberFormat="1" applyFont="1" applyFill="1" applyBorder="1" applyAlignment="1">
      <alignment horizontal="right"/>
    </xf>
    <xf numFmtId="3" fontId="2" fillId="0" borderId="2" xfId="0" applyNumberFormat="1" applyFont="1" applyBorder="1" applyAlignment="1">
      <alignment horizontal="right"/>
    </xf>
    <xf numFmtId="3" fontId="2" fillId="0" borderId="16" xfId="0" applyNumberFormat="1" applyFont="1" applyBorder="1" applyAlignment="1">
      <alignment horizontal="right"/>
    </xf>
    <xf numFmtId="3" fontId="3" fillId="3" borderId="18" xfId="0" applyNumberFormat="1" applyFont="1" applyFill="1" applyBorder="1" applyAlignment="1">
      <alignment horizontal="right"/>
    </xf>
    <xf numFmtId="3" fontId="3" fillId="0" borderId="24" xfId="0" applyNumberFormat="1" applyFont="1" applyBorder="1"/>
    <xf numFmtId="3" fontId="3" fillId="0" borderId="25" xfId="0" applyNumberFormat="1" applyFont="1" applyBorder="1"/>
    <xf numFmtId="3" fontId="3" fillId="0" borderId="3" xfId="0" applyNumberFormat="1" applyFont="1" applyBorder="1"/>
    <xf numFmtId="3" fontId="3" fillId="0" borderId="17" xfId="0" applyNumberFormat="1" applyFont="1" applyBorder="1"/>
    <xf numFmtId="3" fontId="2" fillId="3" borderId="26" xfId="0" applyNumberFormat="1" applyFont="1" applyFill="1" applyBorder="1"/>
    <xf numFmtId="3" fontId="2" fillId="0" borderId="4" xfId="0" applyNumberFormat="1" applyFont="1" applyBorder="1"/>
    <xf numFmtId="3" fontId="2" fillId="0" borderId="27" xfId="0" applyNumberFormat="1" applyFont="1" applyBorder="1"/>
    <xf numFmtId="3" fontId="2" fillId="3" borderId="20" xfId="0" applyNumberFormat="1" applyFont="1" applyFill="1" applyBorder="1"/>
    <xf numFmtId="3" fontId="1" fillId="3" borderId="11" xfId="0" applyNumberFormat="1" applyFont="1" applyFill="1" applyBorder="1" applyAlignment="1">
      <alignment horizontal="center"/>
    </xf>
    <xf numFmtId="3" fontId="3" fillId="3" borderId="26" xfId="0" applyNumberFormat="1" applyFont="1" applyFill="1" applyBorder="1" applyAlignment="1">
      <alignment horizontal="center" vertical="center" wrapText="1"/>
    </xf>
    <xf numFmtId="3" fontId="3" fillId="3" borderId="19" xfId="0" applyNumberFormat="1" applyFont="1" applyFill="1" applyBorder="1" applyAlignment="1">
      <alignment horizontal="center"/>
    </xf>
    <xf numFmtId="3" fontId="3" fillId="3" borderId="23" xfId="0" applyNumberFormat="1" applyFont="1" applyFill="1" applyBorder="1" applyAlignment="1">
      <alignment horizontal="center"/>
    </xf>
    <xf numFmtId="3" fontId="3" fillId="3" borderId="11" xfId="0" applyNumberFormat="1" applyFont="1" applyFill="1" applyBorder="1" applyAlignment="1">
      <alignment horizontal="center"/>
    </xf>
    <xf numFmtId="3" fontId="1" fillId="3" borderId="14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3" fontId="3" fillId="0" borderId="2" xfId="0" applyNumberFormat="1" applyFont="1" applyBorder="1"/>
    <xf numFmtId="3" fontId="3" fillId="0" borderId="16" xfId="0" applyNumberFormat="1" applyFont="1" applyBorder="1"/>
    <xf numFmtId="3" fontId="4" fillId="6" borderId="29" xfId="0" applyNumberFormat="1" applyFont="1" applyFill="1" applyBorder="1"/>
    <xf numFmtId="3" fontId="4" fillId="6" borderId="15" xfId="0" applyNumberFormat="1" applyFont="1" applyFill="1" applyBorder="1"/>
    <xf numFmtId="3" fontId="4" fillId="6" borderId="14" xfId="0" applyNumberFormat="1" applyFont="1" applyFill="1" applyBorder="1"/>
    <xf numFmtId="0" fontId="0" fillId="0" borderId="0" xfId="0" applyAlignment="1">
      <alignment horizontal="left"/>
    </xf>
    <xf numFmtId="0" fontId="5" fillId="5" borderId="12" xfId="0" applyFont="1" applyFill="1" applyBorder="1" applyAlignment="1">
      <alignment horizontal="center"/>
    </xf>
    <xf numFmtId="3" fontId="3" fillId="0" borderId="39" xfId="0" applyNumberFormat="1" applyFont="1" applyBorder="1"/>
    <xf numFmtId="3" fontId="3" fillId="3" borderId="39" xfId="0" applyNumberFormat="1" applyFont="1" applyFill="1" applyBorder="1"/>
    <xf numFmtId="3" fontId="2" fillId="0" borderId="39" xfId="0" applyNumberFormat="1" applyFont="1" applyBorder="1"/>
    <xf numFmtId="3" fontId="1" fillId="5" borderId="14" xfId="0" applyNumberFormat="1" applyFont="1" applyFill="1" applyBorder="1" applyAlignment="1">
      <alignment horizontal="center"/>
    </xf>
    <xf numFmtId="3" fontId="2" fillId="0" borderId="38" xfId="0" applyNumberFormat="1" applyFont="1" applyBorder="1" applyAlignment="1">
      <alignment horizontal="center"/>
    </xf>
    <xf numFmtId="3" fontId="3" fillId="3" borderId="38" xfId="0" applyNumberFormat="1" applyFont="1" applyFill="1" applyBorder="1" applyAlignment="1">
      <alignment horizontal="center"/>
    </xf>
    <xf numFmtId="0" fontId="1" fillId="5" borderId="28" xfId="0" applyFont="1" applyFill="1" applyBorder="1"/>
    <xf numFmtId="3" fontId="0" fillId="0" borderId="6" xfId="0" applyNumberFormat="1" applyBorder="1" applyAlignment="1">
      <alignment horizontal="center"/>
    </xf>
    <xf numFmtId="3" fontId="0" fillId="0" borderId="28" xfId="0" applyNumberFormat="1" applyBorder="1" applyAlignment="1">
      <alignment horizontal="center"/>
    </xf>
    <xf numFmtId="3" fontId="1" fillId="3" borderId="5" xfId="0" applyNumberFormat="1" applyFont="1" applyFill="1" applyBorder="1" applyAlignment="1">
      <alignment horizontal="center"/>
    </xf>
    <xf numFmtId="3" fontId="1" fillId="3" borderId="28" xfId="0" applyNumberFormat="1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3" fontId="2" fillId="0" borderId="40" xfId="0" applyNumberFormat="1" applyFont="1" applyBorder="1"/>
    <xf numFmtId="3" fontId="2" fillId="0" borderId="41" xfId="0" applyNumberFormat="1" applyFont="1" applyBorder="1"/>
    <xf numFmtId="3" fontId="3" fillId="7" borderId="28" xfId="0" applyNumberFormat="1" applyFont="1" applyFill="1" applyBorder="1"/>
    <xf numFmtId="3" fontId="2" fillId="0" borderId="38" xfId="0" applyNumberFormat="1" applyFont="1" applyBorder="1" applyAlignment="1">
      <alignment horizontal="right"/>
    </xf>
    <xf numFmtId="3" fontId="3" fillId="0" borderId="38" xfId="0" applyNumberFormat="1" applyFont="1" applyBorder="1"/>
    <xf numFmtId="3" fontId="3" fillId="7" borderId="38" xfId="0" applyNumberFormat="1" applyFont="1" applyFill="1" applyBorder="1"/>
    <xf numFmtId="3" fontId="2" fillId="0" borderId="38" xfId="0" applyNumberFormat="1" applyFont="1" applyBorder="1"/>
    <xf numFmtId="3" fontId="3" fillId="3" borderId="38" xfId="0" applyNumberFormat="1" applyFont="1" applyFill="1" applyBorder="1"/>
    <xf numFmtId="0" fontId="2" fillId="0" borderId="3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0" fontId="2" fillId="0" borderId="47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3" fontId="3" fillId="8" borderId="43" xfId="0" applyNumberFormat="1" applyFont="1" applyFill="1" applyBorder="1"/>
    <xf numFmtId="0" fontId="3" fillId="8" borderId="1" xfId="0" applyFont="1" applyFill="1" applyBorder="1" applyAlignment="1">
      <alignment horizontal="center"/>
    </xf>
    <xf numFmtId="3" fontId="3" fillId="8" borderId="34" xfId="0" applyNumberFormat="1" applyFont="1" applyFill="1" applyBorder="1"/>
    <xf numFmtId="3" fontId="3" fillId="8" borderId="37" xfId="0" applyNumberFormat="1" applyFont="1" applyFill="1" applyBorder="1"/>
    <xf numFmtId="3" fontId="3" fillId="8" borderId="1" xfId="0" applyNumberFormat="1" applyFont="1" applyFill="1" applyBorder="1"/>
    <xf numFmtId="3" fontId="3" fillId="8" borderId="33" xfId="0" applyNumberFormat="1" applyFont="1" applyFill="1" applyBorder="1"/>
    <xf numFmtId="3" fontId="3" fillId="8" borderId="35" xfId="0" applyNumberFormat="1" applyFont="1" applyFill="1" applyBorder="1"/>
    <xf numFmtId="0" fontId="3" fillId="8" borderId="12" xfId="0" applyFont="1" applyFill="1" applyBorder="1" applyAlignment="1">
      <alignment horizontal="center"/>
    </xf>
    <xf numFmtId="0" fontId="2" fillId="8" borderId="40" xfId="0" applyFont="1" applyFill="1" applyBorder="1" applyAlignment="1">
      <alignment horizontal="center"/>
    </xf>
    <xf numFmtId="3" fontId="2" fillId="8" borderId="43" xfId="0" applyNumberFormat="1" applyFont="1" applyFill="1" applyBorder="1"/>
    <xf numFmtId="3" fontId="3" fillId="8" borderId="44" xfId="0" applyNumberFormat="1" applyFont="1" applyFill="1" applyBorder="1"/>
    <xf numFmtId="0" fontId="2" fillId="8" borderId="12" xfId="0" applyFont="1" applyFill="1" applyBorder="1" applyAlignment="1">
      <alignment horizontal="center"/>
    </xf>
    <xf numFmtId="3" fontId="2" fillId="8" borderId="34" xfId="0" applyNumberFormat="1" applyFont="1" applyFill="1" applyBorder="1"/>
    <xf numFmtId="3" fontId="2" fillId="8" borderId="35" xfId="0" applyNumberFormat="1" applyFont="1" applyFill="1" applyBorder="1"/>
    <xf numFmtId="3" fontId="2" fillId="2" borderId="26" xfId="0" applyNumberFormat="1" applyFont="1" applyFill="1" applyBorder="1" applyAlignment="1">
      <alignment horizontal="center" wrapText="1"/>
    </xf>
    <xf numFmtId="3" fontId="2" fillId="0" borderId="40" xfId="0" applyNumberFormat="1" applyFont="1" applyBorder="1" applyAlignment="1">
      <alignment horizontal="center"/>
    </xf>
    <xf numFmtId="3" fontId="2" fillId="0" borderId="41" xfId="0" applyNumberFormat="1" applyFont="1" applyBorder="1" applyAlignment="1">
      <alignment horizontal="center"/>
    </xf>
    <xf numFmtId="3" fontId="3" fillId="7" borderId="28" xfId="0" applyNumberFormat="1" applyFont="1" applyFill="1" applyBorder="1" applyAlignment="1">
      <alignment horizontal="center"/>
    </xf>
    <xf numFmtId="14" fontId="0" fillId="0" borderId="0" xfId="0" applyNumberFormat="1"/>
    <xf numFmtId="0" fontId="7" fillId="0" borderId="0" xfId="0" applyFont="1" applyAlignment="1">
      <alignment horizontal="center"/>
    </xf>
    <xf numFmtId="0" fontId="2" fillId="2" borderId="18" xfId="0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vertical="center" wrapText="1"/>
    </xf>
    <xf numFmtId="3" fontId="2" fillId="2" borderId="16" xfId="0" applyNumberFormat="1" applyFont="1" applyFill="1" applyBorder="1" applyAlignment="1">
      <alignment vertical="center" wrapText="1"/>
    </xf>
    <xf numFmtId="3" fontId="3" fillId="3" borderId="18" xfId="0" applyNumberFormat="1" applyFont="1" applyFill="1" applyBorder="1" applyAlignment="1">
      <alignment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3" fontId="3" fillId="2" borderId="28" xfId="0" applyNumberFormat="1" applyFont="1" applyFill="1" applyBorder="1"/>
    <xf numFmtId="0" fontId="2" fillId="2" borderId="38" xfId="0" applyFont="1" applyFill="1" applyBorder="1" applyAlignment="1">
      <alignment horizontal="center"/>
    </xf>
    <xf numFmtId="3" fontId="3" fillId="2" borderId="38" xfId="0" applyNumberFormat="1" applyFont="1" applyFill="1" applyBorder="1"/>
    <xf numFmtId="3" fontId="2" fillId="2" borderId="38" xfId="0" applyNumberFormat="1" applyFont="1" applyFill="1" applyBorder="1"/>
    <xf numFmtId="3" fontId="2" fillId="2" borderId="40" xfId="0" applyNumberFormat="1" applyFont="1" applyFill="1" applyBorder="1"/>
    <xf numFmtId="3" fontId="2" fillId="2" borderId="41" xfId="0" applyNumberFormat="1" applyFont="1" applyFill="1" applyBorder="1"/>
    <xf numFmtId="0" fontId="0" fillId="2" borderId="38" xfId="0" applyFont="1" applyFill="1" applyBorder="1" applyAlignment="1">
      <alignment vertical="center" wrapText="1"/>
    </xf>
    <xf numFmtId="0" fontId="1" fillId="3" borderId="38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horizontal="center"/>
    </xf>
    <xf numFmtId="3" fontId="3" fillId="3" borderId="28" xfId="0" applyNumberFormat="1" applyFont="1" applyFill="1" applyBorder="1"/>
    <xf numFmtId="0" fontId="2" fillId="5" borderId="20" xfId="0" applyFont="1" applyFill="1" applyBorder="1" applyAlignment="1">
      <alignment horizontal="center"/>
    </xf>
    <xf numFmtId="3" fontId="2" fillId="5" borderId="21" xfId="0" applyNumberFormat="1" applyFont="1" applyFill="1" applyBorder="1" applyAlignment="1">
      <alignment horizontal="right"/>
    </xf>
    <xf numFmtId="3" fontId="2" fillId="5" borderId="22" xfId="0" applyNumberFormat="1" applyFont="1" applyFill="1" applyBorder="1" applyAlignment="1">
      <alignment horizontal="right"/>
    </xf>
    <xf numFmtId="3" fontId="3" fillId="5" borderId="20" xfId="0" applyNumberFormat="1" applyFont="1" applyFill="1" applyBorder="1" applyAlignment="1">
      <alignment horizontal="right"/>
    </xf>
    <xf numFmtId="3" fontId="3" fillId="5" borderId="23" xfId="0" applyNumberFormat="1" applyFont="1" applyFill="1" applyBorder="1" applyAlignment="1">
      <alignment horizontal="right"/>
    </xf>
    <xf numFmtId="0" fontId="2" fillId="2" borderId="40" xfId="0" applyFont="1" applyFill="1" applyBorder="1" applyAlignment="1">
      <alignment horizontal="center"/>
    </xf>
    <xf numFmtId="3" fontId="2" fillId="2" borderId="43" xfId="0" applyNumberFormat="1" applyFont="1" applyFill="1" applyBorder="1" applyAlignment="1">
      <alignment horizontal="right"/>
    </xf>
    <xf numFmtId="3" fontId="2" fillId="2" borderId="41" xfId="0" applyNumberFormat="1" applyFont="1" applyFill="1" applyBorder="1" applyAlignment="1">
      <alignment horizontal="right"/>
    </xf>
    <xf numFmtId="3" fontId="2" fillId="2" borderId="42" xfId="0" applyNumberFormat="1" applyFont="1" applyFill="1" applyBorder="1" applyAlignment="1">
      <alignment horizontal="right"/>
    </xf>
    <xf numFmtId="3" fontId="3" fillId="3" borderId="28" xfId="0" applyNumberFormat="1" applyFont="1" applyFill="1" applyBorder="1" applyAlignment="1">
      <alignment horizontal="right"/>
    </xf>
    <xf numFmtId="3" fontId="3" fillId="3" borderId="38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"/>
    </xf>
    <xf numFmtId="3" fontId="0" fillId="0" borderId="0" xfId="0" applyNumberFormat="1"/>
    <xf numFmtId="3" fontId="1" fillId="5" borderId="33" xfId="0" applyNumberFormat="1" applyFont="1" applyFill="1" applyBorder="1" applyAlignment="1">
      <alignment horizontal="center"/>
    </xf>
    <xf numFmtId="3" fontId="1" fillId="5" borderId="36" xfId="0" applyNumberFormat="1" applyFont="1" applyFill="1" applyBorder="1" applyAlignment="1">
      <alignment horizontal="center"/>
    </xf>
    <xf numFmtId="3" fontId="1" fillId="5" borderId="37" xfId="0" applyNumberFormat="1" applyFont="1" applyFill="1" applyBorder="1" applyAlignment="1">
      <alignment horizontal="center"/>
    </xf>
    <xf numFmtId="0" fontId="1" fillId="5" borderId="26" xfId="0" applyFont="1" applyFill="1" applyBorder="1" applyAlignment="1">
      <alignment horizontal="center" vertical="center"/>
    </xf>
    <xf numFmtId="0" fontId="1" fillId="5" borderId="20" xfId="0" applyFont="1" applyFill="1" applyBorder="1" applyAlignment="1">
      <alignment horizontal="center" vertical="center"/>
    </xf>
    <xf numFmtId="0" fontId="1" fillId="5" borderId="28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3" fontId="1" fillId="5" borderId="34" xfId="0" applyNumberFormat="1" applyFont="1" applyFill="1" applyBorder="1" applyAlignment="1">
      <alignment horizontal="center"/>
    </xf>
    <xf numFmtId="0" fontId="7" fillId="5" borderId="5" xfId="0" applyFont="1" applyFill="1" applyBorder="1" applyAlignment="1">
      <alignment vertical="center" wrapText="1"/>
    </xf>
    <xf numFmtId="0" fontId="7" fillId="5" borderId="6" xfId="0" applyFont="1" applyFill="1" applyBorder="1" applyAlignment="1">
      <alignment vertical="center" wrapText="1"/>
    </xf>
    <xf numFmtId="0" fontId="7" fillId="5" borderId="7" xfId="0" applyFont="1" applyFill="1" applyBorder="1" applyAlignment="1">
      <alignment vertical="center" wrapText="1"/>
    </xf>
    <xf numFmtId="0" fontId="7" fillId="5" borderId="8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7" fillId="5" borderId="10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vertical="center"/>
    </xf>
    <xf numFmtId="0" fontId="6" fillId="5" borderId="12" xfId="0" applyFont="1" applyFill="1" applyBorder="1" applyAlignment="1">
      <alignment vertical="center"/>
    </xf>
    <xf numFmtId="0" fontId="1" fillId="4" borderId="11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8" fillId="5" borderId="6" xfId="0" applyFont="1" applyFill="1" applyBorder="1" applyAlignment="1">
      <alignment vertical="center" wrapText="1"/>
    </xf>
    <xf numFmtId="0" fontId="8" fillId="5" borderId="7" xfId="0" applyFont="1" applyFill="1" applyBorder="1" applyAlignment="1">
      <alignment vertical="center" wrapText="1"/>
    </xf>
    <xf numFmtId="0" fontId="8" fillId="5" borderId="8" xfId="0" applyFont="1" applyFill="1" applyBorder="1" applyAlignment="1">
      <alignment vertical="center" wrapText="1"/>
    </xf>
    <xf numFmtId="0" fontId="8" fillId="5" borderId="9" xfId="0" applyFont="1" applyFill="1" applyBorder="1" applyAlignment="1">
      <alignment vertical="center" wrapText="1"/>
    </xf>
    <xf numFmtId="0" fontId="8" fillId="5" borderId="10" xfId="0" applyFont="1" applyFill="1" applyBorder="1" applyAlignment="1">
      <alignment vertical="center" wrapText="1"/>
    </xf>
    <xf numFmtId="0" fontId="7" fillId="5" borderId="0" xfId="0" applyFont="1" applyFill="1" applyAlignment="1">
      <alignment vertical="center" wrapText="1"/>
    </xf>
    <xf numFmtId="0" fontId="7" fillId="5" borderId="50" xfId="0" applyFont="1" applyFill="1" applyBorder="1" applyAlignment="1">
      <alignment vertical="center" wrapText="1"/>
    </xf>
    <xf numFmtId="0" fontId="7" fillId="5" borderId="51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8" fillId="5" borderId="5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9" xfId="0" applyBorder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66CC"/>
      <color rgb="FFFF820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23</xdr:row>
      <xdr:rowOff>0</xdr:rowOff>
    </xdr:from>
    <xdr:to>
      <xdr:col>12</xdr:col>
      <xdr:colOff>0</xdr:colOff>
      <xdr:row>27</xdr:row>
      <xdr:rowOff>190500</xdr:rowOff>
    </xdr:to>
    <xdr:cxnSp macro="">
      <xdr:nvCxnSpPr>
        <xdr:cNvPr id="2" name="Rovná spojnic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6334125" y="3438525"/>
          <a:ext cx="1866900" cy="10287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53</xdr:row>
      <xdr:rowOff>0</xdr:rowOff>
    </xdr:from>
    <xdr:to>
      <xdr:col>9</xdr:col>
      <xdr:colOff>0</xdr:colOff>
      <xdr:row>55</xdr:row>
      <xdr:rowOff>0</xdr:rowOff>
    </xdr:to>
    <xdr:cxnSp macro="">
      <xdr:nvCxnSpPr>
        <xdr:cNvPr id="3" name="Rovná spojnica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4514850" y="7924800"/>
          <a:ext cx="18192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838200</xdr:colOff>
      <xdr:row>48</xdr:row>
      <xdr:rowOff>9525</xdr:rowOff>
    </xdr:from>
    <xdr:to>
      <xdr:col>12</xdr:col>
      <xdr:colOff>0</xdr:colOff>
      <xdr:row>54</xdr:row>
      <xdr:rowOff>190500</xdr:rowOff>
    </xdr:to>
    <xdr:cxnSp macro="">
      <xdr:nvCxnSpPr>
        <xdr:cNvPr id="4" name="Rovná spojnic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6334125" y="7124700"/>
          <a:ext cx="1866900" cy="11715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19050</xdr:colOff>
      <xdr:row>80</xdr:row>
      <xdr:rowOff>19050</xdr:rowOff>
    </xdr:from>
    <xdr:to>
      <xdr:col>9</xdr:col>
      <xdr:colOff>95250</xdr:colOff>
      <xdr:row>81</xdr:row>
      <xdr:rowOff>180975</xdr:rowOff>
    </xdr:to>
    <xdr:cxnSp macro="">
      <xdr:nvCxnSpPr>
        <xdr:cNvPr id="5" name="Rovná spojnic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4543425" y="15659100"/>
          <a:ext cx="2400300" cy="352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74</xdr:row>
      <xdr:rowOff>180975</xdr:rowOff>
    </xdr:from>
    <xdr:to>
      <xdr:col>12</xdr:col>
      <xdr:colOff>28575</xdr:colOff>
      <xdr:row>81</xdr:row>
      <xdr:rowOff>152400</xdr:rowOff>
    </xdr:to>
    <xdr:cxnSp macro="">
      <xdr:nvCxnSpPr>
        <xdr:cNvPr id="6" name="Rovná spojnic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6848475" y="14678025"/>
          <a:ext cx="1885950" cy="1304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110</xdr:row>
      <xdr:rowOff>9525</xdr:rowOff>
    </xdr:from>
    <xdr:to>
      <xdr:col>9</xdr:col>
      <xdr:colOff>0</xdr:colOff>
      <xdr:row>122</xdr:row>
      <xdr:rowOff>0</xdr:rowOff>
    </xdr:to>
    <xdr:cxnSp macro="">
      <xdr:nvCxnSpPr>
        <xdr:cNvPr id="7" name="Rovná spojnic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V="1">
          <a:off x="4905375" y="17668875"/>
          <a:ext cx="2314575" cy="2295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</xdr:colOff>
      <xdr:row>109</xdr:row>
      <xdr:rowOff>190500</xdr:rowOff>
    </xdr:from>
    <xdr:to>
      <xdr:col>11</xdr:col>
      <xdr:colOff>590550</xdr:colOff>
      <xdr:row>121</xdr:row>
      <xdr:rowOff>190500</xdr:rowOff>
    </xdr:to>
    <xdr:cxnSp macro="">
      <xdr:nvCxnSpPr>
        <xdr:cNvPr id="8" name="Rovná spojnica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H="1">
          <a:off x="6219826" y="17649825"/>
          <a:ext cx="1809749" cy="2305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</xdr:colOff>
      <xdr:row>99</xdr:row>
      <xdr:rowOff>28575</xdr:rowOff>
    </xdr:from>
    <xdr:to>
      <xdr:col>9</xdr:col>
      <xdr:colOff>609600</xdr:colOff>
      <xdr:row>104</xdr:row>
      <xdr:rowOff>190500</xdr:rowOff>
    </xdr:to>
    <xdr:cxnSp macro="">
      <xdr:nvCxnSpPr>
        <xdr:cNvPr id="9" name="Rovná spojnic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6858000" y="19316700"/>
          <a:ext cx="600075" cy="12096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</xdr:colOff>
      <xdr:row>99</xdr:row>
      <xdr:rowOff>47625</xdr:rowOff>
    </xdr:from>
    <xdr:to>
      <xdr:col>10</xdr:col>
      <xdr:colOff>600075</xdr:colOff>
      <xdr:row>105</xdr:row>
      <xdr:rowOff>0</xdr:rowOff>
    </xdr:to>
    <xdr:cxnSp macro="">
      <xdr:nvCxnSpPr>
        <xdr:cNvPr id="11" name="Rovná spojnica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V="1">
          <a:off x="7486650" y="19335750"/>
          <a:ext cx="581025" cy="12001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99</xdr:row>
      <xdr:rowOff>19050</xdr:rowOff>
    </xdr:from>
    <xdr:to>
      <xdr:col>11</xdr:col>
      <xdr:colOff>609600</xdr:colOff>
      <xdr:row>104</xdr:row>
      <xdr:rowOff>171450</xdr:rowOff>
    </xdr:to>
    <xdr:cxnSp macro="">
      <xdr:nvCxnSpPr>
        <xdr:cNvPr id="13" name="Rovná spojnica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V="1">
          <a:off x="8096250" y="19307175"/>
          <a:ext cx="600075" cy="12001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0"/>
  <sheetViews>
    <sheetView tabSelected="1" workbookViewId="0">
      <selection activeCell="N10" sqref="N10"/>
    </sheetView>
  </sheetViews>
  <sheetFormatPr defaultRowHeight="15" x14ac:dyDescent="0.25"/>
  <cols>
    <col min="2" max="2" width="13.28515625" customWidth="1"/>
    <col min="4" max="4" width="12.5703125" bestFit="1" customWidth="1"/>
    <col min="5" max="5" width="11.140625" bestFit="1" customWidth="1"/>
    <col min="6" max="6" width="12.5703125" bestFit="1" customWidth="1"/>
    <col min="7" max="8" width="11.140625" bestFit="1" customWidth="1"/>
    <col min="9" max="9" width="12.5703125" bestFit="1" customWidth="1"/>
    <col min="10" max="12" width="9.28515625" bestFit="1" customWidth="1"/>
  </cols>
  <sheetData>
    <row r="1" spans="1:12" ht="23.25" x14ac:dyDescent="0.35">
      <c r="F1" s="137" t="s">
        <v>30</v>
      </c>
    </row>
    <row r="2" spans="1:12" ht="15.75" thickBot="1" x14ac:dyDescent="0.3"/>
    <row r="3" spans="1:12" ht="15.75" thickBot="1" x14ac:dyDescent="0.3">
      <c r="C3" s="20"/>
      <c r="D3" s="186" t="s">
        <v>0</v>
      </c>
      <c r="E3" s="187"/>
      <c r="F3" s="188"/>
      <c r="G3" s="186" t="s">
        <v>1</v>
      </c>
      <c r="H3" s="187"/>
      <c r="I3" s="188"/>
      <c r="J3" s="186" t="s">
        <v>2</v>
      </c>
      <c r="K3" s="187"/>
      <c r="L3" s="188"/>
    </row>
    <row r="4" spans="1:12" ht="30" x14ac:dyDescent="0.25">
      <c r="C4" s="21" t="s">
        <v>16</v>
      </c>
      <c r="D4" s="22" t="s">
        <v>3</v>
      </c>
      <c r="E4" s="23" t="s">
        <v>4</v>
      </c>
      <c r="F4" s="24" t="s">
        <v>15</v>
      </c>
      <c r="G4" s="22" t="s">
        <v>3</v>
      </c>
      <c r="H4" s="23" t="s">
        <v>4</v>
      </c>
      <c r="I4" s="24" t="s">
        <v>13</v>
      </c>
      <c r="J4" s="22" t="s">
        <v>5</v>
      </c>
      <c r="K4" s="23" t="s">
        <v>4</v>
      </c>
      <c r="L4" s="24" t="s">
        <v>14</v>
      </c>
    </row>
    <row r="5" spans="1:12" x14ac:dyDescent="0.25">
      <c r="A5" s="194" t="s">
        <v>19</v>
      </c>
      <c r="B5" s="194"/>
      <c r="C5" s="142">
        <v>2025</v>
      </c>
      <c r="D5" s="150">
        <v>133</v>
      </c>
      <c r="E5" s="150">
        <v>48</v>
      </c>
      <c r="F5" s="151">
        <v>181</v>
      </c>
      <c r="G5" s="150">
        <v>81</v>
      </c>
      <c r="H5" s="150">
        <v>101</v>
      </c>
      <c r="I5" s="151">
        <v>182</v>
      </c>
      <c r="J5" s="150">
        <v>5</v>
      </c>
      <c r="K5" s="150">
        <v>1</v>
      </c>
      <c r="L5" s="151">
        <v>6</v>
      </c>
    </row>
    <row r="6" spans="1:12" ht="15.75" customHeight="1" thickBot="1" x14ac:dyDescent="0.3">
      <c r="A6" s="194"/>
      <c r="B6" s="194"/>
      <c r="C6" s="138">
        <v>2024</v>
      </c>
      <c r="D6" s="139">
        <v>112</v>
      </c>
      <c r="E6" s="140">
        <v>31</v>
      </c>
      <c r="F6" s="141">
        <v>143</v>
      </c>
      <c r="G6" s="139">
        <v>102</v>
      </c>
      <c r="H6" s="140">
        <v>26</v>
      </c>
      <c r="I6" s="141">
        <v>128</v>
      </c>
      <c r="J6" s="139">
        <v>10</v>
      </c>
      <c r="K6" s="140">
        <v>0</v>
      </c>
      <c r="L6" s="141">
        <v>10</v>
      </c>
    </row>
    <row r="7" spans="1:12" ht="15.75" customHeight="1" thickBot="1" x14ac:dyDescent="0.3">
      <c r="A7" s="194"/>
      <c r="B7" s="194"/>
      <c r="C7" s="15">
        <v>2023</v>
      </c>
      <c r="D7" s="33">
        <v>120</v>
      </c>
      <c r="E7" s="34">
        <v>25</v>
      </c>
      <c r="F7" s="35">
        <v>145</v>
      </c>
      <c r="G7" s="33">
        <v>67</v>
      </c>
      <c r="H7" s="34">
        <v>18</v>
      </c>
      <c r="I7" s="35">
        <v>85</v>
      </c>
      <c r="J7" s="33">
        <v>11</v>
      </c>
      <c r="K7" s="34">
        <v>3</v>
      </c>
      <c r="L7" s="35">
        <v>14</v>
      </c>
    </row>
    <row r="8" spans="1:12" ht="15" customHeight="1" x14ac:dyDescent="0.25">
      <c r="A8" s="194"/>
      <c r="B8" s="194"/>
      <c r="C8" s="15">
        <v>2022</v>
      </c>
      <c r="D8" s="33">
        <v>106</v>
      </c>
      <c r="E8" s="34">
        <v>16</v>
      </c>
      <c r="F8" s="35">
        <v>122</v>
      </c>
      <c r="G8" s="33">
        <v>62</v>
      </c>
      <c r="H8" s="34">
        <v>24</v>
      </c>
      <c r="I8" s="35">
        <v>86</v>
      </c>
      <c r="J8" s="33">
        <v>9</v>
      </c>
      <c r="K8" s="34">
        <v>0</v>
      </c>
      <c r="L8" s="35">
        <v>9</v>
      </c>
    </row>
    <row r="9" spans="1:12" ht="15" customHeight="1" x14ac:dyDescent="0.25">
      <c r="A9" s="194"/>
      <c r="B9" s="194"/>
      <c r="C9" s="17">
        <v>2021</v>
      </c>
      <c r="D9" s="36">
        <v>106</v>
      </c>
      <c r="E9" s="37">
        <v>4</v>
      </c>
      <c r="F9" s="38">
        <v>110</v>
      </c>
      <c r="G9" s="36">
        <v>101</v>
      </c>
      <c r="H9" s="37">
        <v>12</v>
      </c>
      <c r="I9" s="38">
        <v>113</v>
      </c>
      <c r="J9" s="36">
        <v>5</v>
      </c>
      <c r="K9" s="37">
        <v>0</v>
      </c>
      <c r="L9" s="38">
        <v>5</v>
      </c>
    </row>
    <row r="10" spans="1:12" ht="15" customHeight="1" x14ac:dyDescent="0.25">
      <c r="A10" s="194"/>
      <c r="B10" s="194"/>
      <c r="C10" s="17">
        <v>2020</v>
      </c>
      <c r="D10" s="36">
        <v>69</v>
      </c>
      <c r="E10" s="37">
        <v>5</v>
      </c>
      <c r="F10" s="38">
        <v>74</v>
      </c>
      <c r="G10" s="36">
        <v>69</v>
      </c>
      <c r="H10" s="37">
        <v>1</v>
      </c>
      <c r="I10" s="38">
        <v>70</v>
      </c>
      <c r="J10" s="36">
        <v>4</v>
      </c>
      <c r="K10" s="37">
        <v>0</v>
      </c>
      <c r="L10" s="38">
        <v>4</v>
      </c>
    </row>
    <row r="11" spans="1:12" ht="15" customHeight="1" x14ac:dyDescent="0.25">
      <c r="A11" s="194"/>
      <c r="B11" s="194"/>
      <c r="C11" s="17">
        <v>2019</v>
      </c>
      <c r="D11" s="36">
        <v>111</v>
      </c>
      <c r="E11" s="37">
        <v>7</v>
      </c>
      <c r="F11" s="38">
        <v>118</v>
      </c>
      <c r="G11" s="36">
        <v>101</v>
      </c>
      <c r="H11" s="37">
        <v>19</v>
      </c>
      <c r="I11" s="38">
        <v>120</v>
      </c>
      <c r="J11" s="36">
        <v>4</v>
      </c>
      <c r="K11" s="37">
        <v>0</v>
      </c>
      <c r="L11" s="38">
        <v>4</v>
      </c>
    </row>
    <row r="12" spans="1:12" ht="15" customHeight="1" x14ac:dyDescent="0.25">
      <c r="A12" s="194"/>
      <c r="B12" s="194"/>
      <c r="C12" s="5">
        <v>2018</v>
      </c>
      <c r="D12" s="39">
        <v>79</v>
      </c>
      <c r="E12" s="40">
        <v>4</v>
      </c>
      <c r="F12" s="41">
        <v>83</v>
      </c>
      <c r="G12" s="39">
        <v>116</v>
      </c>
      <c r="H12" s="40">
        <v>0</v>
      </c>
      <c r="I12" s="41">
        <v>116</v>
      </c>
      <c r="J12" s="39">
        <v>0</v>
      </c>
      <c r="K12" s="42">
        <v>0</v>
      </c>
      <c r="L12" s="41">
        <v>0</v>
      </c>
    </row>
    <row r="13" spans="1:12" ht="15" customHeight="1" x14ac:dyDescent="0.25">
      <c r="A13" s="194"/>
      <c r="B13" s="194"/>
      <c r="C13" s="5">
        <v>2017</v>
      </c>
      <c r="D13" s="39">
        <v>121</v>
      </c>
      <c r="E13" s="40">
        <v>13</v>
      </c>
      <c r="F13" s="41">
        <v>134</v>
      </c>
      <c r="G13" s="39">
        <v>175</v>
      </c>
      <c r="H13" s="40">
        <v>20</v>
      </c>
      <c r="I13" s="41">
        <v>195</v>
      </c>
      <c r="J13" s="39">
        <v>9</v>
      </c>
      <c r="K13" s="42">
        <v>0</v>
      </c>
      <c r="L13" s="41">
        <v>9</v>
      </c>
    </row>
    <row r="14" spans="1:12" ht="15" customHeight="1" x14ac:dyDescent="0.25">
      <c r="A14" s="194"/>
      <c r="B14" s="194"/>
      <c r="C14" s="5">
        <v>2016</v>
      </c>
      <c r="D14" s="39">
        <v>162</v>
      </c>
      <c r="E14" s="40">
        <v>12</v>
      </c>
      <c r="F14" s="41">
        <v>174</v>
      </c>
      <c r="G14" s="39">
        <v>219</v>
      </c>
      <c r="H14" s="40">
        <v>24</v>
      </c>
      <c r="I14" s="41">
        <v>243</v>
      </c>
      <c r="J14" s="39">
        <v>3</v>
      </c>
      <c r="K14" s="42">
        <v>0</v>
      </c>
      <c r="L14" s="41">
        <v>3</v>
      </c>
    </row>
    <row r="15" spans="1:12" ht="15" customHeight="1" x14ac:dyDescent="0.25">
      <c r="A15" s="194"/>
      <c r="B15" s="194"/>
      <c r="C15" s="5">
        <v>2015</v>
      </c>
      <c r="D15" s="39">
        <v>244</v>
      </c>
      <c r="E15" s="40">
        <v>3</v>
      </c>
      <c r="F15" s="41">
        <v>247</v>
      </c>
      <c r="G15" s="39">
        <v>165</v>
      </c>
      <c r="H15" s="40">
        <v>12</v>
      </c>
      <c r="I15" s="41">
        <v>177</v>
      </c>
      <c r="J15" s="39">
        <v>1</v>
      </c>
      <c r="K15" s="42">
        <v>2</v>
      </c>
      <c r="L15" s="41">
        <v>3</v>
      </c>
    </row>
    <row r="16" spans="1:12" ht="15" customHeight="1" x14ac:dyDescent="0.25">
      <c r="A16" s="194"/>
      <c r="B16" s="194"/>
      <c r="C16" s="5">
        <v>2014</v>
      </c>
      <c r="D16" s="39">
        <v>298</v>
      </c>
      <c r="E16" s="40">
        <v>15</v>
      </c>
      <c r="F16" s="41">
        <v>313</v>
      </c>
      <c r="G16" s="39">
        <v>246</v>
      </c>
      <c r="H16" s="40">
        <v>10</v>
      </c>
      <c r="I16" s="41">
        <v>256</v>
      </c>
      <c r="J16" s="39">
        <v>2</v>
      </c>
      <c r="K16" s="42">
        <v>0</v>
      </c>
      <c r="L16" s="41">
        <v>2</v>
      </c>
    </row>
    <row r="17" spans="1:12" ht="15" customHeight="1" x14ac:dyDescent="0.25">
      <c r="A17" s="194"/>
      <c r="B17" s="194"/>
      <c r="C17" s="5">
        <v>2013</v>
      </c>
      <c r="D17" s="39">
        <v>208</v>
      </c>
      <c r="E17" s="40">
        <v>0</v>
      </c>
      <c r="F17" s="41">
        <v>208</v>
      </c>
      <c r="G17" s="39">
        <v>143</v>
      </c>
      <c r="H17" s="40">
        <v>10</v>
      </c>
      <c r="I17" s="41">
        <v>153</v>
      </c>
      <c r="J17" s="39">
        <v>8</v>
      </c>
      <c r="K17" s="42">
        <v>1</v>
      </c>
      <c r="L17" s="41">
        <v>9</v>
      </c>
    </row>
    <row r="18" spans="1:12" ht="15" customHeight="1" x14ac:dyDescent="0.25">
      <c r="A18" s="194"/>
      <c r="B18" s="194"/>
      <c r="C18" s="5">
        <v>2012</v>
      </c>
      <c r="D18" s="39">
        <v>364</v>
      </c>
      <c r="E18" s="40">
        <v>0</v>
      </c>
      <c r="F18" s="41">
        <v>364</v>
      </c>
      <c r="G18" s="39">
        <v>277</v>
      </c>
      <c r="H18" s="40">
        <v>0</v>
      </c>
      <c r="I18" s="41">
        <v>277</v>
      </c>
      <c r="J18" s="39">
        <v>6</v>
      </c>
      <c r="K18" s="42">
        <v>0</v>
      </c>
      <c r="L18" s="41">
        <v>6</v>
      </c>
    </row>
    <row r="19" spans="1:12" ht="15" customHeight="1" x14ac:dyDescent="0.25">
      <c r="A19" s="194"/>
      <c r="B19" s="194"/>
      <c r="C19" s="5">
        <v>2011</v>
      </c>
      <c r="D19" s="39">
        <v>502</v>
      </c>
      <c r="E19" s="40">
        <v>6</v>
      </c>
      <c r="F19" s="41">
        <v>508</v>
      </c>
      <c r="G19" s="39">
        <v>358</v>
      </c>
      <c r="H19" s="40">
        <v>0</v>
      </c>
      <c r="I19" s="41">
        <v>358</v>
      </c>
      <c r="J19" s="39">
        <v>1</v>
      </c>
      <c r="K19" s="42">
        <v>2</v>
      </c>
      <c r="L19" s="41">
        <v>3</v>
      </c>
    </row>
    <row r="20" spans="1:12" ht="15" customHeight="1" x14ac:dyDescent="0.25">
      <c r="A20" s="194"/>
      <c r="B20" s="194"/>
      <c r="C20" s="5">
        <v>2010</v>
      </c>
      <c r="D20" s="39">
        <v>500</v>
      </c>
      <c r="E20" s="40">
        <v>19</v>
      </c>
      <c r="F20" s="41">
        <v>519</v>
      </c>
      <c r="G20" s="39">
        <v>183</v>
      </c>
      <c r="H20" s="40">
        <v>2</v>
      </c>
      <c r="I20" s="41">
        <v>185</v>
      </c>
      <c r="J20" s="39">
        <v>0</v>
      </c>
      <c r="K20" s="42">
        <v>0</v>
      </c>
      <c r="L20" s="41">
        <v>0</v>
      </c>
    </row>
    <row r="21" spans="1:12" ht="15" customHeight="1" x14ac:dyDescent="0.25">
      <c r="A21" s="194"/>
      <c r="B21" s="194"/>
      <c r="C21" s="18">
        <v>2009</v>
      </c>
      <c r="D21" s="43">
        <v>447</v>
      </c>
      <c r="E21" s="40">
        <v>112</v>
      </c>
      <c r="F21" s="41">
        <v>559</v>
      </c>
      <c r="G21" s="43">
        <v>86</v>
      </c>
      <c r="H21" s="40">
        <v>49</v>
      </c>
      <c r="I21" s="41">
        <v>135</v>
      </c>
      <c r="J21" s="43">
        <v>0</v>
      </c>
      <c r="K21" s="40">
        <v>0</v>
      </c>
      <c r="L21" s="41">
        <v>0</v>
      </c>
    </row>
    <row r="22" spans="1:12" ht="15" customHeight="1" x14ac:dyDescent="0.25">
      <c r="A22" s="194"/>
      <c r="B22" s="194"/>
      <c r="C22" s="5">
        <v>2008</v>
      </c>
      <c r="D22" s="39">
        <v>225</v>
      </c>
      <c r="E22" s="42">
        <v>98</v>
      </c>
      <c r="F22" s="41">
        <f t="shared" ref="F22:F35" si="0">SUM(D22+E22)</f>
        <v>323</v>
      </c>
      <c r="G22" s="39">
        <v>22</v>
      </c>
      <c r="H22" s="42">
        <v>0</v>
      </c>
      <c r="I22" s="41">
        <f t="shared" ref="I22:I35" si="1">SUM(G22:H22)</f>
        <v>22</v>
      </c>
      <c r="J22" s="39">
        <v>0</v>
      </c>
      <c r="K22" s="42">
        <v>0</v>
      </c>
      <c r="L22" s="41">
        <f t="shared" ref="L22:L23" si="2">SUM(J22:K22)</f>
        <v>0</v>
      </c>
    </row>
    <row r="23" spans="1:12" ht="15" customHeight="1" x14ac:dyDescent="0.25">
      <c r="A23" s="194"/>
      <c r="B23" s="194"/>
      <c r="C23" s="5">
        <v>2007</v>
      </c>
      <c r="D23" s="39">
        <v>22</v>
      </c>
      <c r="E23" s="42">
        <v>43</v>
      </c>
      <c r="F23" s="41">
        <f t="shared" si="0"/>
        <v>65</v>
      </c>
      <c r="G23" s="39">
        <v>0</v>
      </c>
      <c r="H23" s="42">
        <v>0</v>
      </c>
      <c r="I23" s="41">
        <f t="shared" si="1"/>
        <v>0</v>
      </c>
      <c r="J23" s="39">
        <v>0</v>
      </c>
      <c r="K23" s="42">
        <v>0</v>
      </c>
      <c r="L23" s="41">
        <f t="shared" si="2"/>
        <v>0</v>
      </c>
    </row>
    <row r="24" spans="1:12" ht="15" customHeight="1" x14ac:dyDescent="0.25">
      <c r="A24" s="194"/>
      <c r="B24" s="194"/>
      <c r="C24" s="5">
        <v>2006</v>
      </c>
      <c r="D24" s="39">
        <v>29</v>
      </c>
      <c r="E24" s="42">
        <v>1</v>
      </c>
      <c r="F24" s="41">
        <f t="shared" si="0"/>
        <v>30</v>
      </c>
      <c r="G24" s="39">
        <v>202</v>
      </c>
      <c r="H24" s="42">
        <v>0</v>
      </c>
      <c r="I24" s="41">
        <f t="shared" si="1"/>
        <v>202</v>
      </c>
      <c r="J24" s="39"/>
      <c r="K24" s="42"/>
      <c r="L24" s="44"/>
    </row>
    <row r="25" spans="1:12" ht="15" customHeight="1" x14ac:dyDescent="0.25">
      <c r="A25" s="194"/>
      <c r="B25" s="194"/>
      <c r="C25" s="5">
        <v>2005</v>
      </c>
      <c r="D25" s="39">
        <v>10</v>
      </c>
      <c r="E25" s="42">
        <v>5</v>
      </c>
      <c r="F25" s="41">
        <f t="shared" si="0"/>
        <v>15</v>
      </c>
      <c r="G25" s="39">
        <v>127</v>
      </c>
      <c r="H25" s="42">
        <v>0</v>
      </c>
      <c r="I25" s="41">
        <f t="shared" si="1"/>
        <v>127</v>
      </c>
      <c r="J25" s="39"/>
      <c r="K25" s="42"/>
      <c r="L25" s="44"/>
    </row>
    <row r="26" spans="1:12" ht="15" customHeight="1" x14ac:dyDescent="0.25">
      <c r="A26" s="194"/>
      <c r="B26" s="194"/>
      <c r="C26" s="5">
        <v>2004</v>
      </c>
      <c r="D26" s="39">
        <v>16</v>
      </c>
      <c r="E26" s="42">
        <v>0</v>
      </c>
      <c r="F26" s="41">
        <f t="shared" si="0"/>
        <v>16</v>
      </c>
      <c r="G26" s="39">
        <v>148</v>
      </c>
      <c r="H26" s="42">
        <v>0</v>
      </c>
      <c r="I26" s="41">
        <f t="shared" si="1"/>
        <v>148</v>
      </c>
      <c r="J26" s="39"/>
      <c r="K26" s="42"/>
      <c r="L26" s="44"/>
    </row>
    <row r="27" spans="1:12" ht="15" customHeight="1" x14ac:dyDescent="0.25">
      <c r="A27" s="194"/>
      <c r="B27" s="194"/>
      <c r="C27" s="5">
        <v>2003</v>
      </c>
      <c r="D27" s="39">
        <v>68</v>
      </c>
      <c r="E27" s="42">
        <v>0</v>
      </c>
      <c r="F27" s="41">
        <f t="shared" si="0"/>
        <v>68</v>
      </c>
      <c r="G27" s="39">
        <v>195</v>
      </c>
      <c r="H27" s="42">
        <v>2</v>
      </c>
      <c r="I27" s="41">
        <f t="shared" si="1"/>
        <v>197</v>
      </c>
      <c r="J27" s="39"/>
      <c r="K27" s="42"/>
      <c r="L27" s="44"/>
    </row>
    <row r="28" spans="1:12" s="2" customFormat="1" ht="15.75" customHeight="1" thickBot="1" x14ac:dyDescent="0.3">
      <c r="A28" s="194"/>
      <c r="B28" s="194"/>
      <c r="C28" s="6">
        <v>2002</v>
      </c>
      <c r="D28" s="45">
        <v>123</v>
      </c>
      <c r="E28" s="46">
        <v>0</v>
      </c>
      <c r="F28" s="47">
        <f t="shared" si="0"/>
        <v>123</v>
      </c>
      <c r="G28" s="45">
        <v>99</v>
      </c>
      <c r="H28" s="46">
        <v>0</v>
      </c>
      <c r="I28" s="47">
        <f t="shared" si="1"/>
        <v>99</v>
      </c>
      <c r="J28" s="45"/>
      <c r="K28" s="46"/>
      <c r="L28" s="48"/>
    </row>
    <row r="29" spans="1:12" s="2" customFormat="1" ht="15.75" customHeight="1" thickBot="1" x14ac:dyDescent="0.3">
      <c r="A29" s="195"/>
      <c r="B29" s="195"/>
      <c r="C29" s="119"/>
      <c r="D29" s="120">
        <f t="shared" ref="D29:L29" si="3">SUM(D5:D28)</f>
        <v>4175</v>
      </c>
      <c r="E29" s="121">
        <f t="shared" si="3"/>
        <v>467</v>
      </c>
      <c r="F29" s="122">
        <f t="shared" si="3"/>
        <v>4642</v>
      </c>
      <c r="G29" s="123">
        <f t="shared" si="3"/>
        <v>3344</v>
      </c>
      <c r="H29" s="124">
        <f t="shared" si="3"/>
        <v>330</v>
      </c>
      <c r="I29" s="122">
        <f t="shared" si="3"/>
        <v>3674</v>
      </c>
      <c r="J29" s="120">
        <f t="shared" si="3"/>
        <v>78</v>
      </c>
      <c r="K29" s="124">
        <f t="shared" si="3"/>
        <v>9</v>
      </c>
      <c r="L29" s="122">
        <f t="shared" si="3"/>
        <v>87</v>
      </c>
    </row>
    <row r="30" spans="1:12" s="2" customFormat="1" ht="15.75" customHeight="1" thickBot="1" x14ac:dyDescent="0.3">
      <c r="A30" s="196" t="s">
        <v>20</v>
      </c>
      <c r="B30" s="197"/>
      <c r="C30" s="143">
        <v>2025</v>
      </c>
      <c r="D30" s="148">
        <v>264</v>
      </c>
      <c r="E30" s="149">
        <v>44</v>
      </c>
      <c r="F30" s="144">
        <v>308</v>
      </c>
      <c r="G30" s="148">
        <v>144</v>
      </c>
      <c r="H30" s="149">
        <v>63</v>
      </c>
      <c r="I30" s="144">
        <v>207</v>
      </c>
      <c r="J30" s="148">
        <v>9</v>
      </c>
      <c r="K30" s="149">
        <v>1</v>
      </c>
      <c r="L30" s="144">
        <v>10</v>
      </c>
    </row>
    <row r="31" spans="1:12" s="2" customFormat="1" ht="15.75" customHeight="1" thickBot="1" x14ac:dyDescent="0.3">
      <c r="A31" s="198"/>
      <c r="B31" s="199"/>
      <c r="C31" s="101">
        <v>2024</v>
      </c>
      <c r="D31" s="102">
        <v>261</v>
      </c>
      <c r="E31" s="103">
        <v>50</v>
      </c>
      <c r="F31" s="104">
        <v>311</v>
      </c>
      <c r="G31" s="102">
        <v>206</v>
      </c>
      <c r="H31" s="103">
        <v>36</v>
      </c>
      <c r="I31" s="104">
        <v>242</v>
      </c>
      <c r="J31" s="102">
        <v>4</v>
      </c>
      <c r="K31" s="103">
        <v>3</v>
      </c>
      <c r="L31" s="104">
        <v>7</v>
      </c>
    </row>
    <row r="32" spans="1:12" s="2" customFormat="1" ht="15" customHeight="1" thickBot="1" x14ac:dyDescent="0.3">
      <c r="A32" s="198"/>
      <c r="B32" s="199"/>
      <c r="C32" s="7">
        <v>2023</v>
      </c>
      <c r="D32" s="49">
        <v>219</v>
      </c>
      <c r="E32" s="50">
        <v>24</v>
      </c>
      <c r="F32" s="51">
        <v>243</v>
      </c>
      <c r="G32" s="49">
        <v>206</v>
      </c>
      <c r="H32" s="50">
        <v>28</v>
      </c>
      <c r="I32" s="51">
        <v>234</v>
      </c>
      <c r="J32" s="49">
        <v>9</v>
      </c>
      <c r="K32" s="50">
        <v>3</v>
      </c>
      <c r="L32" s="51">
        <v>12</v>
      </c>
    </row>
    <row r="33" spans="1:12" ht="15" customHeight="1" x14ac:dyDescent="0.25">
      <c r="A33" s="198"/>
      <c r="B33" s="199"/>
      <c r="C33" s="7">
        <v>2022</v>
      </c>
      <c r="D33" s="49">
        <v>288</v>
      </c>
      <c r="E33" s="50">
        <v>40</v>
      </c>
      <c r="F33" s="51">
        <v>328</v>
      </c>
      <c r="G33" s="49">
        <v>207</v>
      </c>
      <c r="H33" s="50">
        <v>36</v>
      </c>
      <c r="I33" s="51">
        <v>243</v>
      </c>
      <c r="J33" s="49">
        <v>12</v>
      </c>
      <c r="K33" s="50">
        <v>1</v>
      </c>
      <c r="L33" s="51">
        <v>13</v>
      </c>
    </row>
    <row r="34" spans="1:12" ht="15" customHeight="1" x14ac:dyDescent="0.25">
      <c r="A34" s="198"/>
      <c r="B34" s="199"/>
      <c r="C34" s="8">
        <v>2021</v>
      </c>
      <c r="D34" s="52">
        <v>405</v>
      </c>
      <c r="E34" s="53">
        <v>23</v>
      </c>
      <c r="F34" s="54">
        <v>428</v>
      </c>
      <c r="G34" s="52">
        <v>279</v>
      </c>
      <c r="H34" s="53">
        <v>28</v>
      </c>
      <c r="I34" s="54">
        <v>307</v>
      </c>
      <c r="J34" s="52">
        <v>4</v>
      </c>
      <c r="K34" s="53">
        <v>1</v>
      </c>
      <c r="L34" s="54">
        <v>5</v>
      </c>
    </row>
    <row r="35" spans="1:12" ht="15" customHeight="1" x14ac:dyDescent="0.25">
      <c r="A35" s="198"/>
      <c r="B35" s="199"/>
      <c r="C35" s="5">
        <v>2020</v>
      </c>
      <c r="D35" s="39">
        <v>303</v>
      </c>
      <c r="E35" s="42">
        <v>27</v>
      </c>
      <c r="F35" s="41">
        <f t="shared" si="0"/>
        <v>330</v>
      </c>
      <c r="G35" s="39">
        <v>231</v>
      </c>
      <c r="H35" s="42">
        <v>29</v>
      </c>
      <c r="I35" s="41">
        <f t="shared" si="1"/>
        <v>260</v>
      </c>
      <c r="J35" s="39">
        <v>8</v>
      </c>
      <c r="K35" s="42">
        <v>2</v>
      </c>
      <c r="L35" s="41">
        <v>10</v>
      </c>
    </row>
    <row r="36" spans="1:12" ht="15" customHeight="1" x14ac:dyDescent="0.25">
      <c r="A36" s="198"/>
      <c r="B36" s="199"/>
      <c r="C36" s="5">
        <v>2019</v>
      </c>
      <c r="D36" s="39">
        <v>361</v>
      </c>
      <c r="E36" s="42">
        <v>51</v>
      </c>
      <c r="F36" s="41">
        <v>412</v>
      </c>
      <c r="G36" s="39">
        <v>246</v>
      </c>
      <c r="H36" s="42">
        <v>2</v>
      </c>
      <c r="I36" s="41">
        <v>248</v>
      </c>
      <c r="J36" s="39">
        <v>8</v>
      </c>
      <c r="K36" s="42">
        <v>3</v>
      </c>
      <c r="L36" s="41">
        <v>11</v>
      </c>
    </row>
    <row r="37" spans="1:12" ht="15" customHeight="1" x14ac:dyDescent="0.25">
      <c r="A37" s="198"/>
      <c r="B37" s="199"/>
      <c r="C37" s="8">
        <v>2018</v>
      </c>
      <c r="D37" s="52">
        <v>88</v>
      </c>
      <c r="E37" s="55">
        <v>9</v>
      </c>
      <c r="F37" s="54">
        <v>97</v>
      </c>
      <c r="G37" s="52">
        <v>224</v>
      </c>
      <c r="H37" s="55">
        <v>70</v>
      </c>
      <c r="I37" s="54">
        <v>294</v>
      </c>
      <c r="J37" s="52">
        <v>0</v>
      </c>
      <c r="K37" s="53">
        <v>0</v>
      </c>
      <c r="L37" s="54">
        <v>0</v>
      </c>
    </row>
    <row r="38" spans="1:12" ht="15" customHeight="1" x14ac:dyDescent="0.25">
      <c r="A38" s="198"/>
      <c r="B38" s="199"/>
      <c r="C38" s="5">
        <v>2017</v>
      </c>
      <c r="D38" s="39">
        <v>329</v>
      </c>
      <c r="E38" s="40">
        <v>57</v>
      </c>
      <c r="F38" s="41">
        <v>386</v>
      </c>
      <c r="G38" s="39">
        <v>265</v>
      </c>
      <c r="H38" s="40">
        <v>69</v>
      </c>
      <c r="I38" s="41">
        <v>334</v>
      </c>
      <c r="J38" s="39">
        <v>8</v>
      </c>
      <c r="K38" s="42">
        <v>5</v>
      </c>
      <c r="L38" s="41">
        <v>13</v>
      </c>
    </row>
    <row r="39" spans="1:12" ht="15" customHeight="1" x14ac:dyDescent="0.25">
      <c r="A39" s="198"/>
      <c r="B39" s="199"/>
      <c r="C39" s="5">
        <v>2016</v>
      </c>
      <c r="D39" s="39">
        <v>327</v>
      </c>
      <c r="E39" s="40">
        <v>91</v>
      </c>
      <c r="F39" s="41">
        <v>418</v>
      </c>
      <c r="G39" s="39">
        <v>171</v>
      </c>
      <c r="H39" s="40">
        <v>52</v>
      </c>
      <c r="I39" s="41">
        <v>223</v>
      </c>
      <c r="J39" s="39">
        <v>12</v>
      </c>
      <c r="K39" s="42">
        <v>1</v>
      </c>
      <c r="L39" s="41">
        <v>13</v>
      </c>
    </row>
    <row r="40" spans="1:12" ht="15" customHeight="1" x14ac:dyDescent="0.25">
      <c r="A40" s="198"/>
      <c r="B40" s="199"/>
      <c r="C40" s="5">
        <v>2015</v>
      </c>
      <c r="D40" s="39">
        <v>314</v>
      </c>
      <c r="E40" s="40">
        <v>102</v>
      </c>
      <c r="F40" s="41">
        <v>416</v>
      </c>
      <c r="G40" s="39">
        <v>126</v>
      </c>
      <c r="H40" s="40">
        <v>74</v>
      </c>
      <c r="I40" s="41">
        <v>200</v>
      </c>
      <c r="J40" s="39">
        <v>11</v>
      </c>
      <c r="K40" s="42">
        <v>8</v>
      </c>
      <c r="L40" s="41">
        <v>19</v>
      </c>
    </row>
    <row r="41" spans="1:12" ht="15" customHeight="1" x14ac:dyDescent="0.25">
      <c r="A41" s="198"/>
      <c r="B41" s="199"/>
      <c r="C41" s="5">
        <v>2014</v>
      </c>
      <c r="D41" s="39">
        <v>202</v>
      </c>
      <c r="E41" s="40">
        <v>81</v>
      </c>
      <c r="F41" s="41">
        <v>283</v>
      </c>
      <c r="G41" s="39">
        <v>282</v>
      </c>
      <c r="H41" s="40">
        <v>146</v>
      </c>
      <c r="I41" s="41">
        <v>428</v>
      </c>
      <c r="J41" s="39">
        <v>14</v>
      </c>
      <c r="K41" s="42">
        <v>8</v>
      </c>
      <c r="L41" s="41">
        <v>22</v>
      </c>
    </row>
    <row r="42" spans="1:12" ht="15" customHeight="1" x14ac:dyDescent="0.25">
      <c r="A42" s="198"/>
      <c r="B42" s="199"/>
      <c r="C42" s="5">
        <v>2013</v>
      </c>
      <c r="D42" s="39">
        <v>152</v>
      </c>
      <c r="E42" s="40">
        <v>109</v>
      </c>
      <c r="F42" s="41">
        <v>261</v>
      </c>
      <c r="G42" s="39">
        <v>270</v>
      </c>
      <c r="H42" s="40">
        <v>155</v>
      </c>
      <c r="I42" s="41">
        <v>425</v>
      </c>
      <c r="J42" s="39">
        <v>8</v>
      </c>
      <c r="K42" s="42">
        <v>7</v>
      </c>
      <c r="L42" s="41">
        <v>15</v>
      </c>
    </row>
    <row r="43" spans="1:12" ht="15" customHeight="1" x14ac:dyDescent="0.25">
      <c r="A43" s="198"/>
      <c r="B43" s="199"/>
      <c r="C43" s="5">
        <v>2012</v>
      </c>
      <c r="D43" s="39">
        <v>349</v>
      </c>
      <c r="E43" s="40">
        <v>133</v>
      </c>
      <c r="F43" s="41">
        <v>482</v>
      </c>
      <c r="G43" s="39">
        <v>228</v>
      </c>
      <c r="H43" s="40">
        <v>180</v>
      </c>
      <c r="I43" s="41">
        <v>408</v>
      </c>
      <c r="J43" s="39">
        <v>14</v>
      </c>
      <c r="K43" s="42">
        <v>8</v>
      </c>
      <c r="L43" s="41">
        <v>22</v>
      </c>
    </row>
    <row r="44" spans="1:12" ht="15" customHeight="1" x14ac:dyDescent="0.25">
      <c r="A44" s="198"/>
      <c r="B44" s="199"/>
      <c r="C44" s="5">
        <v>2011</v>
      </c>
      <c r="D44" s="39">
        <v>303</v>
      </c>
      <c r="E44" s="40">
        <v>172</v>
      </c>
      <c r="F44" s="41">
        <v>475</v>
      </c>
      <c r="G44" s="39">
        <v>224</v>
      </c>
      <c r="H44" s="40">
        <v>209</v>
      </c>
      <c r="I44" s="41">
        <v>433</v>
      </c>
      <c r="J44" s="39">
        <v>7</v>
      </c>
      <c r="K44" s="42">
        <v>2</v>
      </c>
      <c r="L44" s="41">
        <v>9</v>
      </c>
    </row>
    <row r="45" spans="1:12" ht="15" customHeight="1" x14ac:dyDescent="0.25">
      <c r="A45" s="198"/>
      <c r="B45" s="199"/>
      <c r="C45" s="5">
        <v>2010</v>
      </c>
      <c r="D45" s="39">
        <v>297</v>
      </c>
      <c r="E45" s="40">
        <v>177</v>
      </c>
      <c r="F45" s="41">
        <v>474</v>
      </c>
      <c r="G45" s="39">
        <v>170</v>
      </c>
      <c r="H45" s="40">
        <v>198</v>
      </c>
      <c r="I45" s="41">
        <v>368</v>
      </c>
      <c r="J45" s="39">
        <v>3</v>
      </c>
      <c r="K45" s="42">
        <v>8</v>
      </c>
      <c r="L45" s="41">
        <v>11</v>
      </c>
    </row>
    <row r="46" spans="1:12" ht="15" customHeight="1" x14ac:dyDescent="0.25">
      <c r="A46" s="198"/>
      <c r="B46" s="199"/>
      <c r="C46" s="16">
        <v>2009</v>
      </c>
      <c r="D46" s="45">
        <v>262</v>
      </c>
      <c r="E46" s="56">
        <v>252</v>
      </c>
      <c r="F46" s="47">
        <v>514</v>
      </c>
      <c r="G46" s="45">
        <v>155</v>
      </c>
      <c r="H46" s="56">
        <v>216</v>
      </c>
      <c r="I46" s="47">
        <v>371</v>
      </c>
      <c r="J46" s="45">
        <v>0</v>
      </c>
      <c r="K46" s="46">
        <v>0</v>
      </c>
      <c r="L46" s="47">
        <v>0</v>
      </c>
    </row>
    <row r="47" spans="1:12" ht="15" customHeight="1" x14ac:dyDescent="0.25">
      <c r="A47" s="198"/>
      <c r="B47" s="199"/>
      <c r="C47" s="5">
        <v>2008</v>
      </c>
      <c r="D47" s="39">
        <v>203</v>
      </c>
      <c r="E47" s="42">
        <v>198</v>
      </c>
      <c r="F47" s="41">
        <f t="shared" ref="F47:F62" si="4">SUM(D47+E47)</f>
        <v>401</v>
      </c>
      <c r="G47" s="39">
        <v>104</v>
      </c>
      <c r="H47" s="42">
        <v>155</v>
      </c>
      <c r="I47" s="41">
        <f t="shared" ref="I47:I53" si="5">SUM(G47+H47)</f>
        <v>259</v>
      </c>
      <c r="J47" s="39">
        <v>0</v>
      </c>
      <c r="K47" s="42">
        <v>0</v>
      </c>
      <c r="L47" s="41">
        <f t="shared" ref="L47:L48" si="6">SUM(J47+K47)</f>
        <v>0</v>
      </c>
    </row>
    <row r="48" spans="1:12" ht="15" customHeight="1" x14ac:dyDescent="0.25">
      <c r="A48" s="198"/>
      <c r="B48" s="199"/>
      <c r="C48" s="5">
        <v>2007</v>
      </c>
      <c r="D48" s="39">
        <v>188</v>
      </c>
      <c r="E48" s="42">
        <v>198</v>
      </c>
      <c r="F48" s="41">
        <f t="shared" si="4"/>
        <v>386</v>
      </c>
      <c r="G48" s="39">
        <v>155</v>
      </c>
      <c r="H48" s="42">
        <v>144</v>
      </c>
      <c r="I48" s="41">
        <f t="shared" si="5"/>
        <v>299</v>
      </c>
      <c r="J48" s="39">
        <v>0</v>
      </c>
      <c r="K48" s="42">
        <v>0</v>
      </c>
      <c r="L48" s="41">
        <f t="shared" si="6"/>
        <v>0</v>
      </c>
    </row>
    <row r="49" spans="1:12" ht="15" customHeight="1" x14ac:dyDescent="0.25">
      <c r="A49" s="198"/>
      <c r="B49" s="199"/>
      <c r="C49" s="5">
        <v>2006</v>
      </c>
      <c r="D49" s="39">
        <v>118</v>
      </c>
      <c r="E49" s="42">
        <v>165</v>
      </c>
      <c r="F49" s="41">
        <f t="shared" si="4"/>
        <v>283</v>
      </c>
      <c r="G49" s="39">
        <v>137</v>
      </c>
      <c r="H49" s="42">
        <v>127</v>
      </c>
      <c r="I49" s="41">
        <f t="shared" si="5"/>
        <v>264</v>
      </c>
      <c r="J49" s="39"/>
      <c r="K49" s="42"/>
      <c r="L49" s="41"/>
    </row>
    <row r="50" spans="1:12" ht="15" customHeight="1" x14ac:dyDescent="0.25">
      <c r="A50" s="198"/>
      <c r="B50" s="199"/>
      <c r="C50" s="5">
        <v>2005</v>
      </c>
      <c r="D50" s="39">
        <v>126</v>
      </c>
      <c r="E50" s="42">
        <v>124</v>
      </c>
      <c r="F50" s="41">
        <f t="shared" si="4"/>
        <v>250</v>
      </c>
      <c r="G50" s="39">
        <v>73</v>
      </c>
      <c r="H50" s="42">
        <v>123</v>
      </c>
      <c r="I50" s="41">
        <f t="shared" si="5"/>
        <v>196</v>
      </c>
      <c r="J50" s="39"/>
      <c r="K50" s="42"/>
      <c r="L50" s="41"/>
    </row>
    <row r="51" spans="1:12" ht="15" customHeight="1" x14ac:dyDescent="0.25">
      <c r="A51" s="198"/>
      <c r="B51" s="199"/>
      <c r="C51" s="5">
        <v>2004</v>
      </c>
      <c r="D51" s="39">
        <v>112</v>
      </c>
      <c r="E51" s="42">
        <v>132</v>
      </c>
      <c r="F51" s="41">
        <f t="shared" si="4"/>
        <v>244</v>
      </c>
      <c r="G51" s="39">
        <v>140</v>
      </c>
      <c r="H51" s="42">
        <v>92</v>
      </c>
      <c r="I51" s="41">
        <f t="shared" si="5"/>
        <v>232</v>
      </c>
      <c r="J51" s="39"/>
      <c r="K51" s="42"/>
      <c r="L51" s="41"/>
    </row>
    <row r="52" spans="1:12" ht="15" customHeight="1" x14ac:dyDescent="0.25">
      <c r="A52" s="198"/>
      <c r="B52" s="199"/>
      <c r="C52" s="5">
        <v>2003</v>
      </c>
      <c r="D52" s="39">
        <v>84</v>
      </c>
      <c r="E52" s="42">
        <v>122</v>
      </c>
      <c r="F52" s="41">
        <f t="shared" si="4"/>
        <v>206</v>
      </c>
      <c r="G52" s="39">
        <v>96</v>
      </c>
      <c r="H52" s="42">
        <v>51</v>
      </c>
      <c r="I52" s="41">
        <f t="shared" si="5"/>
        <v>147</v>
      </c>
      <c r="J52" s="39"/>
      <c r="K52" s="42"/>
      <c r="L52" s="41"/>
    </row>
    <row r="53" spans="1:12" ht="15" customHeight="1" x14ac:dyDescent="0.25">
      <c r="A53" s="198"/>
      <c r="B53" s="199"/>
      <c r="C53" s="5">
        <v>2002</v>
      </c>
      <c r="D53" s="39">
        <v>105</v>
      </c>
      <c r="E53" s="42">
        <v>111</v>
      </c>
      <c r="F53" s="41">
        <f t="shared" si="4"/>
        <v>216</v>
      </c>
      <c r="G53" s="39">
        <v>78</v>
      </c>
      <c r="H53" s="42">
        <v>0</v>
      </c>
      <c r="I53" s="41">
        <f t="shared" si="5"/>
        <v>78</v>
      </c>
      <c r="J53" s="39"/>
      <c r="K53" s="42"/>
      <c r="L53" s="41"/>
    </row>
    <row r="54" spans="1:12" s="2" customFormat="1" ht="15" customHeight="1" x14ac:dyDescent="0.25">
      <c r="A54" s="198"/>
      <c r="B54" s="199"/>
      <c r="C54" s="5">
        <v>2001</v>
      </c>
      <c r="D54" s="39">
        <v>199</v>
      </c>
      <c r="E54" s="42">
        <v>0</v>
      </c>
      <c r="F54" s="41">
        <f t="shared" si="4"/>
        <v>199</v>
      </c>
      <c r="G54" s="39"/>
      <c r="H54" s="42"/>
      <c r="I54" s="41"/>
      <c r="J54" s="39"/>
      <c r="K54" s="42"/>
      <c r="L54" s="41"/>
    </row>
    <row r="55" spans="1:12" s="2" customFormat="1" ht="15.75" customHeight="1" thickBot="1" x14ac:dyDescent="0.3">
      <c r="A55" s="198"/>
      <c r="B55" s="199"/>
      <c r="C55" s="6">
        <v>2000</v>
      </c>
      <c r="D55" s="45">
        <v>89</v>
      </c>
      <c r="E55" s="46">
        <v>0</v>
      </c>
      <c r="F55" s="57">
        <f t="shared" si="4"/>
        <v>89</v>
      </c>
      <c r="G55" s="45"/>
      <c r="H55" s="46"/>
      <c r="I55" s="57"/>
      <c r="J55" s="45"/>
      <c r="K55" s="46"/>
      <c r="L55" s="57"/>
    </row>
    <row r="56" spans="1:12" s="2" customFormat="1" ht="15.75" customHeight="1" thickBot="1" x14ac:dyDescent="0.3">
      <c r="A56" s="200"/>
      <c r="B56" s="201"/>
      <c r="C56" s="119"/>
      <c r="D56" s="120">
        <f t="shared" ref="D56:L56" si="7">SUM(D30:D55)</f>
        <v>5948</v>
      </c>
      <c r="E56" s="124">
        <f t="shared" si="7"/>
        <v>2492</v>
      </c>
      <c r="F56" s="122">
        <f t="shared" si="7"/>
        <v>8440</v>
      </c>
      <c r="G56" s="123">
        <f t="shared" si="7"/>
        <v>4417</v>
      </c>
      <c r="H56" s="124">
        <f t="shared" si="7"/>
        <v>2283</v>
      </c>
      <c r="I56" s="122">
        <f t="shared" si="7"/>
        <v>6700</v>
      </c>
      <c r="J56" s="123">
        <f t="shared" si="7"/>
        <v>131</v>
      </c>
      <c r="K56" s="124">
        <f t="shared" si="7"/>
        <v>61</v>
      </c>
      <c r="L56" s="122">
        <f t="shared" si="7"/>
        <v>192</v>
      </c>
    </row>
    <row r="57" spans="1:12" s="2" customFormat="1" ht="15.75" customHeight="1" thickBot="1" x14ac:dyDescent="0.3">
      <c r="A57" s="196" t="s">
        <v>21</v>
      </c>
      <c r="B57" s="179"/>
      <c r="C57" s="152">
        <v>2025</v>
      </c>
      <c r="D57" s="148">
        <v>56</v>
      </c>
      <c r="E57" s="149">
        <v>6</v>
      </c>
      <c r="F57" s="153">
        <v>62</v>
      </c>
      <c r="G57" s="148">
        <v>30</v>
      </c>
      <c r="H57" s="149">
        <v>0</v>
      </c>
      <c r="I57" s="153">
        <v>30</v>
      </c>
      <c r="J57" s="148">
        <v>7</v>
      </c>
      <c r="K57" s="149">
        <v>0</v>
      </c>
      <c r="L57" s="153">
        <v>7</v>
      </c>
    </row>
    <row r="58" spans="1:12" s="2" customFormat="1" ht="15" customHeight="1" thickBot="1" x14ac:dyDescent="0.3">
      <c r="A58" s="194"/>
      <c r="B58" s="181"/>
      <c r="C58" s="101">
        <v>2024</v>
      </c>
      <c r="D58" s="102">
        <v>44</v>
      </c>
      <c r="E58" s="103">
        <v>6</v>
      </c>
      <c r="F58" s="153">
        <v>50</v>
      </c>
      <c r="G58" s="102">
        <v>51</v>
      </c>
      <c r="H58" s="103">
        <v>0</v>
      </c>
      <c r="I58" s="153">
        <v>51</v>
      </c>
      <c r="J58" s="102">
        <v>4</v>
      </c>
      <c r="K58" s="103">
        <v>0</v>
      </c>
      <c r="L58" s="153">
        <v>4</v>
      </c>
    </row>
    <row r="59" spans="1:12" ht="15" customHeight="1" thickBot="1" x14ac:dyDescent="0.3">
      <c r="A59" s="194"/>
      <c r="B59" s="181"/>
      <c r="C59" s="7">
        <v>2023</v>
      </c>
      <c r="D59" s="49">
        <v>27</v>
      </c>
      <c r="E59" s="50">
        <v>7</v>
      </c>
      <c r="F59" s="51">
        <v>34</v>
      </c>
      <c r="G59" s="49">
        <v>21</v>
      </c>
      <c r="H59" s="50">
        <v>0</v>
      </c>
      <c r="I59" s="51">
        <v>21</v>
      </c>
      <c r="J59" s="49">
        <v>3</v>
      </c>
      <c r="K59" s="50">
        <v>0</v>
      </c>
      <c r="L59" s="51">
        <v>3</v>
      </c>
    </row>
    <row r="60" spans="1:12" ht="15" customHeight="1" x14ac:dyDescent="0.25">
      <c r="A60" s="194"/>
      <c r="B60" s="181"/>
      <c r="C60" s="7">
        <v>2022</v>
      </c>
      <c r="D60" s="49">
        <v>38</v>
      </c>
      <c r="E60" s="50">
        <v>5</v>
      </c>
      <c r="F60" s="51">
        <v>43</v>
      </c>
      <c r="G60" s="49">
        <v>18</v>
      </c>
      <c r="H60" s="50">
        <v>0</v>
      </c>
      <c r="I60" s="51">
        <v>18</v>
      </c>
      <c r="J60" s="49">
        <v>6</v>
      </c>
      <c r="K60" s="50">
        <v>0</v>
      </c>
      <c r="L60" s="51">
        <v>6</v>
      </c>
    </row>
    <row r="61" spans="1:12" ht="15" customHeight="1" x14ac:dyDescent="0.25">
      <c r="A61" s="194"/>
      <c r="B61" s="181"/>
      <c r="C61" s="5">
        <v>2021</v>
      </c>
      <c r="D61" s="39">
        <v>25</v>
      </c>
      <c r="E61" s="42">
        <v>2</v>
      </c>
      <c r="F61" s="41">
        <v>27</v>
      </c>
      <c r="G61" s="39">
        <v>41</v>
      </c>
      <c r="H61" s="42">
        <v>0</v>
      </c>
      <c r="I61" s="41">
        <v>41</v>
      </c>
      <c r="J61" s="39">
        <v>4</v>
      </c>
      <c r="K61" s="42">
        <v>1</v>
      </c>
      <c r="L61" s="41">
        <v>5</v>
      </c>
    </row>
    <row r="62" spans="1:12" ht="15" customHeight="1" x14ac:dyDescent="0.25">
      <c r="A62" s="194"/>
      <c r="B62" s="181"/>
      <c r="C62" s="5">
        <v>2020</v>
      </c>
      <c r="D62" s="39">
        <v>26</v>
      </c>
      <c r="E62" s="42">
        <v>3</v>
      </c>
      <c r="F62" s="41">
        <f t="shared" si="4"/>
        <v>29</v>
      </c>
      <c r="G62" s="39">
        <v>58</v>
      </c>
      <c r="H62" s="42">
        <v>0</v>
      </c>
      <c r="I62" s="41">
        <v>58</v>
      </c>
      <c r="J62" s="39">
        <v>4</v>
      </c>
      <c r="K62" s="42">
        <v>0</v>
      </c>
      <c r="L62" s="41">
        <v>4</v>
      </c>
    </row>
    <row r="63" spans="1:12" ht="15" customHeight="1" x14ac:dyDescent="0.25">
      <c r="A63" s="194"/>
      <c r="B63" s="181"/>
      <c r="C63" s="5">
        <v>2019</v>
      </c>
      <c r="D63" s="39">
        <v>47</v>
      </c>
      <c r="E63" s="42">
        <v>10</v>
      </c>
      <c r="F63" s="41">
        <v>57</v>
      </c>
      <c r="G63" s="39">
        <v>39</v>
      </c>
      <c r="H63" s="42">
        <v>0</v>
      </c>
      <c r="I63" s="41">
        <v>39</v>
      </c>
      <c r="J63" s="39">
        <v>3</v>
      </c>
      <c r="K63" s="42">
        <v>2</v>
      </c>
      <c r="L63" s="41">
        <v>5</v>
      </c>
    </row>
    <row r="64" spans="1:12" ht="15" customHeight="1" x14ac:dyDescent="0.25">
      <c r="A64" s="194"/>
      <c r="B64" s="181"/>
      <c r="C64" s="5">
        <v>2018</v>
      </c>
      <c r="D64" s="39">
        <v>17</v>
      </c>
      <c r="E64" s="40">
        <v>4</v>
      </c>
      <c r="F64" s="41">
        <v>21</v>
      </c>
      <c r="G64" s="39">
        <v>46</v>
      </c>
      <c r="H64" s="40">
        <v>0</v>
      </c>
      <c r="I64" s="41">
        <v>46</v>
      </c>
      <c r="J64" s="39">
        <v>0</v>
      </c>
      <c r="K64" s="42">
        <v>0</v>
      </c>
      <c r="L64" s="41">
        <v>0</v>
      </c>
    </row>
    <row r="65" spans="1:12" ht="15" customHeight="1" x14ac:dyDescent="0.25">
      <c r="A65" s="194"/>
      <c r="B65" s="181"/>
      <c r="C65" s="5">
        <v>2017</v>
      </c>
      <c r="D65" s="39">
        <v>63</v>
      </c>
      <c r="E65" s="40">
        <v>21</v>
      </c>
      <c r="F65" s="41">
        <v>84</v>
      </c>
      <c r="G65" s="39">
        <v>34</v>
      </c>
      <c r="H65" s="40">
        <v>0</v>
      </c>
      <c r="I65" s="41">
        <v>34</v>
      </c>
      <c r="J65" s="39">
        <v>4</v>
      </c>
      <c r="K65" s="42">
        <v>1</v>
      </c>
      <c r="L65" s="41">
        <v>5</v>
      </c>
    </row>
    <row r="66" spans="1:12" ht="15" customHeight="1" x14ac:dyDescent="0.25">
      <c r="A66" s="194"/>
      <c r="B66" s="181"/>
      <c r="C66" s="5">
        <v>2016</v>
      </c>
      <c r="D66" s="39">
        <v>65</v>
      </c>
      <c r="E66" s="40">
        <v>17</v>
      </c>
      <c r="F66" s="41">
        <v>82</v>
      </c>
      <c r="G66" s="39">
        <v>35</v>
      </c>
      <c r="H66" s="40">
        <v>0</v>
      </c>
      <c r="I66" s="41">
        <v>35</v>
      </c>
      <c r="J66" s="39">
        <v>4</v>
      </c>
      <c r="K66" s="42">
        <v>1</v>
      </c>
      <c r="L66" s="41">
        <v>5</v>
      </c>
    </row>
    <row r="67" spans="1:12" ht="15" customHeight="1" x14ac:dyDescent="0.25">
      <c r="A67" s="194"/>
      <c r="B67" s="181"/>
      <c r="C67" s="5">
        <v>2015</v>
      </c>
      <c r="D67" s="39">
        <v>61</v>
      </c>
      <c r="E67" s="40">
        <v>23</v>
      </c>
      <c r="F67" s="41">
        <v>84</v>
      </c>
      <c r="G67" s="39">
        <v>27</v>
      </c>
      <c r="H67" s="40">
        <v>0</v>
      </c>
      <c r="I67" s="41">
        <v>27</v>
      </c>
      <c r="J67" s="39">
        <v>1</v>
      </c>
      <c r="K67" s="42">
        <v>2</v>
      </c>
      <c r="L67" s="41">
        <v>3</v>
      </c>
    </row>
    <row r="68" spans="1:12" ht="15" customHeight="1" x14ac:dyDescent="0.25">
      <c r="A68" s="194"/>
      <c r="B68" s="181"/>
      <c r="C68" s="5">
        <v>2014</v>
      </c>
      <c r="D68" s="39">
        <v>27</v>
      </c>
      <c r="E68" s="40">
        <v>0</v>
      </c>
      <c r="F68" s="41">
        <v>27</v>
      </c>
      <c r="G68" s="39">
        <v>23</v>
      </c>
      <c r="H68" s="40">
        <v>0</v>
      </c>
      <c r="I68" s="41">
        <v>23</v>
      </c>
      <c r="J68" s="39">
        <v>4</v>
      </c>
      <c r="K68" s="42">
        <v>0</v>
      </c>
      <c r="L68" s="41">
        <v>4</v>
      </c>
    </row>
    <row r="69" spans="1:12" ht="15" customHeight="1" x14ac:dyDescent="0.25">
      <c r="A69" s="194"/>
      <c r="B69" s="181"/>
      <c r="C69" s="5">
        <v>2013</v>
      </c>
      <c r="D69" s="39">
        <v>40</v>
      </c>
      <c r="E69" s="40">
        <v>0</v>
      </c>
      <c r="F69" s="41">
        <v>40</v>
      </c>
      <c r="G69" s="39">
        <v>18</v>
      </c>
      <c r="H69" s="40">
        <v>0</v>
      </c>
      <c r="I69" s="41">
        <v>18</v>
      </c>
      <c r="J69" s="39">
        <v>6</v>
      </c>
      <c r="K69" s="42">
        <v>0</v>
      </c>
      <c r="L69" s="41">
        <v>6</v>
      </c>
    </row>
    <row r="70" spans="1:12" ht="15" customHeight="1" x14ac:dyDescent="0.25">
      <c r="A70" s="194"/>
      <c r="B70" s="181"/>
      <c r="C70" s="5">
        <v>2012</v>
      </c>
      <c r="D70" s="39">
        <v>32</v>
      </c>
      <c r="E70" s="40">
        <v>0</v>
      </c>
      <c r="F70" s="41">
        <v>32</v>
      </c>
      <c r="G70" s="39">
        <v>20</v>
      </c>
      <c r="H70" s="40">
        <v>0</v>
      </c>
      <c r="I70" s="41">
        <v>20</v>
      </c>
      <c r="J70" s="39">
        <v>2</v>
      </c>
      <c r="K70" s="42">
        <v>0</v>
      </c>
      <c r="L70" s="41">
        <v>2</v>
      </c>
    </row>
    <row r="71" spans="1:12" ht="15" customHeight="1" x14ac:dyDescent="0.25">
      <c r="A71" s="194"/>
      <c r="B71" s="181"/>
      <c r="C71" s="5">
        <v>2011</v>
      </c>
      <c r="D71" s="39">
        <v>128</v>
      </c>
      <c r="E71" s="40">
        <v>36</v>
      </c>
      <c r="F71" s="41">
        <v>164</v>
      </c>
      <c r="G71" s="39">
        <v>21</v>
      </c>
      <c r="H71" s="40">
        <v>0</v>
      </c>
      <c r="I71" s="41">
        <v>21</v>
      </c>
      <c r="J71" s="39">
        <v>1</v>
      </c>
      <c r="K71" s="42">
        <v>0</v>
      </c>
      <c r="L71" s="41">
        <v>1</v>
      </c>
    </row>
    <row r="72" spans="1:12" ht="15" customHeight="1" x14ac:dyDescent="0.25">
      <c r="A72" s="194"/>
      <c r="B72" s="181"/>
      <c r="C72" s="5">
        <v>2010</v>
      </c>
      <c r="D72" s="39">
        <v>91</v>
      </c>
      <c r="E72" s="40">
        <v>86</v>
      </c>
      <c r="F72" s="41">
        <v>177</v>
      </c>
      <c r="G72" s="39">
        <v>24</v>
      </c>
      <c r="H72" s="40">
        <v>0</v>
      </c>
      <c r="I72" s="41">
        <v>24</v>
      </c>
      <c r="J72" s="39">
        <v>3</v>
      </c>
      <c r="K72" s="42">
        <v>0</v>
      </c>
      <c r="L72" s="41">
        <v>3</v>
      </c>
    </row>
    <row r="73" spans="1:12" ht="15" customHeight="1" x14ac:dyDescent="0.25">
      <c r="A73" s="194"/>
      <c r="B73" s="181"/>
      <c r="C73" s="5">
        <v>2009</v>
      </c>
      <c r="D73" s="39">
        <v>98</v>
      </c>
      <c r="E73" s="40">
        <v>69</v>
      </c>
      <c r="F73" s="41">
        <v>167</v>
      </c>
      <c r="G73" s="39">
        <v>0</v>
      </c>
      <c r="H73" s="40">
        <v>0</v>
      </c>
      <c r="I73" s="41">
        <v>0</v>
      </c>
      <c r="J73" s="39">
        <v>0</v>
      </c>
      <c r="K73" s="42">
        <v>0</v>
      </c>
      <c r="L73" s="41">
        <v>0</v>
      </c>
    </row>
    <row r="74" spans="1:12" ht="15" customHeight="1" x14ac:dyDescent="0.25">
      <c r="A74" s="194"/>
      <c r="B74" s="181"/>
      <c r="C74" s="5">
        <v>2008</v>
      </c>
      <c r="D74" s="58">
        <v>94</v>
      </c>
      <c r="E74" s="59">
        <v>82</v>
      </c>
      <c r="F74" s="60">
        <f t="shared" ref="F74:F89" si="8">SUM(D74+E74)</f>
        <v>176</v>
      </c>
      <c r="G74" s="58">
        <v>0</v>
      </c>
      <c r="H74" s="59">
        <v>0</v>
      </c>
      <c r="I74" s="60">
        <f t="shared" ref="I74:I80" si="9">SUM(G74+H74)</f>
        <v>0</v>
      </c>
      <c r="J74" s="58">
        <v>0</v>
      </c>
      <c r="K74" s="59">
        <v>0</v>
      </c>
      <c r="L74" s="60">
        <f t="shared" ref="L74:L75" si="10">SUM(J74+K74)</f>
        <v>0</v>
      </c>
    </row>
    <row r="75" spans="1:12" ht="15" customHeight="1" x14ac:dyDescent="0.25">
      <c r="A75" s="194"/>
      <c r="B75" s="181"/>
      <c r="C75" s="5">
        <v>2007</v>
      </c>
      <c r="D75" s="58">
        <v>71</v>
      </c>
      <c r="E75" s="59">
        <v>76</v>
      </c>
      <c r="F75" s="60">
        <f t="shared" si="8"/>
        <v>147</v>
      </c>
      <c r="G75" s="58">
        <v>0</v>
      </c>
      <c r="H75" s="59">
        <v>0</v>
      </c>
      <c r="I75" s="60">
        <f t="shared" si="9"/>
        <v>0</v>
      </c>
      <c r="J75" s="58">
        <v>0</v>
      </c>
      <c r="K75" s="59">
        <v>0</v>
      </c>
      <c r="L75" s="60">
        <f t="shared" si="10"/>
        <v>0</v>
      </c>
    </row>
    <row r="76" spans="1:12" ht="15" customHeight="1" x14ac:dyDescent="0.25">
      <c r="A76" s="194"/>
      <c r="B76" s="181"/>
      <c r="C76" s="5">
        <v>2006</v>
      </c>
      <c r="D76" s="58">
        <v>35</v>
      </c>
      <c r="E76" s="59">
        <v>47</v>
      </c>
      <c r="F76" s="60">
        <f t="shared" si="8"/>
        <v>82</v>
      </c>
      <c r="G76" s="58">
        <v>24</v>
      </c>
      <c r="H76" s="59">
        <v>0</v>
      </c>
      <c r="I76" s="60">
        <f t="shared" si="9"/>
        <v>24</v>
      </c>
      <c r="J76" s="58"/>
      <c r="K76" s="59"/>
      <c r="L76" s="60"/>
    </row>
    <row r="77" spans="1:12" ht="15" customHeight="1" x14ac:dyDescent="0.25">
      <c r="A77" s="194"/>
      <c r="B77" s="181"/>
      <c r="C77" s="5">
        <v>2005</v>
      </c>
      <c r="D77" s="58">
        <v>42</v>
      </c>
      <c r="E77" s="59">
        <v>39</v>
      </c>
      <c r="F77" s="60">
        <f t="shared" si="8"/>
        <v>81</v>
      </c>
      <c r="G77" s="58">
        <v>13</v>
      </c>
      <c r="H77" s="59">
        <v>0</v>
      </c>
      <c r="I77" s="60">
        <f t="shared" si="9"/>
        <v>13</v>
      </c>
      <c r="J77" s="58"/>
      <c r="K77" s="59"/>
      <c r="L77" s="60"/>
    </row>
    <row r="78" spans="1:12" ht="15" customHeight="1" x14ac:dyDescent="0.25">
      <c r="A78" s="194"/>
      <c r="B78" s="181"/>
      <c r="C78" s="5">
        <v>2004</v>
      </c>
      <c r="D78" s="58">
        <v>64</v>
      </c>
      <c r="E78" s="59">
        <v>86</v>
      </c>
      <c r="F78" s="60">
        <f t="shared" si="8"/>
        <v>150</v>
      </c>
      <c r="G78" s="58">
        <v>24</v>
      </c>
      <c r="H78" s="59">
        <v>0</v>
      </c>
      <c r="I78" s="60">
        <f t="shared" si="9"/>
        <v>24</v>
      </c>
      <c r="J78" s="58"/>
      <c r="K78" s="59"/>
      <c r="L78" s="60"/>
    </row>
    <row r="79" spans="1:12" ht="15" customHeight="1" x14ac:dyDescent="0.25">
      <c r="A79" s="194"/>
      <c r="B79" s="181"/>
      <c r="C79" s="5">
        <v>2003</v>
      </c>
      <c r="D79" s="58">
        <v>45</v>
      </c>
      <c r="E79" s="59">
        <v>36</v>
      </c>
      <c r="F79" s="60">
        <f t="shared" si="8"/>
        <v>81</v>
      </c>
      <c r="G79" s="58">
        <v>21</v>
      </c>
      <c r="H79" s="59">
        <v>0</v>
      </c>
      <c r="I79" s="60">
        <f t="shared" si="9"/>
        <v>21</v>
      </c>
      <c r="J79" s="58"/>
      <c r="K79" s="59"/>
      <c r="L79" s="60"/>
    </row>
    <row r="80" spans="1:12" s="2" customFormat="1" ht="15" customHeight="1" x14ac:dyDescent="0.25">
      <c r="A80" s="194"/>
      <c r="B80" s="181"/>
      <c r="C80" s="5">
        <v>2002</v>
      </c>
      <c r="D80" s="58">
        <v>44</v>
      </c>
      <c r="E80" s="59">
        <v>0</v>
      </c>
      <c r="F80" s="60">
        <f t="shared" si="8"/>
        <v>44</v>
      </c>
      <c r="G80" s="58">
        <v>22</v>
      </c>
      <c r="H80" s="59">
        <v>0</v>
      </c>
      <c r="I80" s="60">
        <f t="shared" si="9"/>
        <v>22</v>
      </c>
      <c r="J80" s="58"/>
      <c r="K80" s="59"/>
      <c r="L80" s="60"/>
    </row>
    <row r="81" spans="1:12" s="2" customFormat="1" ht="15" customHeight="1" x14ac:dyDescent="0.25">
      <c r="A81" s="194"/>
      <c r="B81" s="181"/>
      <c r="C81" s="5">
        <v>2001</v>
      </c>
      <c r="D81" s="58">
        <v>31</v>
      </c>
      <c r="E81" s="59">
        <v>0</v>
      </c>
      <c r="F81" s="60">
        <f t="shared" si="8"/>
        <v>31</v>
      </c>
      <c r="G81" s="58"/>
      <c r="H81" s="59"/>
      <c r="I81" s="60"/>
      <c r="J81" s="58"/>
      <c r="K81" s="59"/>
      <c r="L81" s="60"/>
    </row>
    <row r="82" spans="1:12" s="2" customFormat="1" ht="15" customHeight="1" x14ac:dyDescent="0.25">
      <c r="A82" s="194"/>
      <c r="B82" s="181"/>
      <c r="C82" s="16">
        <v>2000</v>
      </c>
      <c r="D82" s="61">
        <v>36</v>
      </c>
      <c r="E82" s="62">
        <v>0</v>
      </c>
      <c r="F82" s="63">
        <f t="shared" si="8"/>
        <v>36</v>
      </c>
      <c r="G82" s="61"/>
      <c r="H82" s="62"/>
      <c r="I82" s="63"/>
      <c r="J82" s="61"/>
      <c r="K82" s="62"/>
      <c r="L82" s="63"/>
    </row>
    <row r="83" spans="1:12" s="2" customFormat="1" ht="15.75" customHeight="1" thickBot="1" x14ac:dyDescent="0.3">
      <c r="A83" s="195"/>
      <c r="B83" s="183"/>
      <c r="C83" s="154"/>
      <c r="D83" s="155">
        <f t="shared" ref="D83:L83" si="11">SUM(D57:D82)</f>
        <v>1347</v>
      </c>
      <c r="E83" s="156">
        <f t="shared" si="11"/>
        <v>661</v>
      </c>
      <c r="F83" s="157">
        <f t="shared" si="11"/>
        <v>2008</v>
      </c>
      <c r="G83" s="155">
        <f t="shared" si="11"/>
        <v>610</v>
      </c>
      <c r="H83" s="156">
        <f t="shared" si="11"/>
        <v>0</v>
      </c>
      <c r="I83" s="158">
        <f t="shared" si="11"/>
        <v>610</v>
      </c>
      <c r="J83" s="155">
        <f t="shared" si="11"/>
        <v>56</v>
      </c>
      <c r="K83" s="156">
        <f t="shared" si="11"/>
        <v>7</v>
      </c>
      <c r="L83" s="158">
        <f t="shared" si="11"/>
        <v>63</v>
      </c>
    </row>
    <row r="84" spans="1:12" s="2" customFormat="1" ht="15.75" customHeight="1" x14ac:dyDescent="0.25">
      <c r="A84" s="178" t="s">
        <v>22</v>
      </c>
      <c r="B84" s="189"/>
      <c r="C84" s="159">
        <v>2025</v>
      </c>
      <c r="D84" s="160">
        <v>48</v>
      </c>
      <c r="E84" s="161">
        <v>51</v>
      </c>
      <c r="F84" s="163">
        <v>99</v>
      </c>
      <c r="G84" s="162">
        <v>31</v>
      </c>
      <c r="H84" s="161">
        <v>34</v>
      </c>
      <c r="I84" s="163">
        <v>65</v>
      </c>
      <c r="J84" s="162">
        <v>3</v>
      </c>
      <c r="K84" s="161">
        <v>4</v>
      </c>
      <c r="L84" s="163">
        <v>7</v>
      </c>
    </row>
    <row r="85" spans="1:12" ht="15" customHeight="1" x14ac:dyDescent="0.25">
      <c r="A85" s="190"/>
      <c r="B85" s="191"/>
      <c r="C85" s="110">
        <v>2024</v>
      </c>
      <c r="D85" s="105">
        <v>59</v>
      </c>
      <c r="E85" s="105">
        <v>20</v>
      </c>
      <c r="F85" s="164">
        <v>79</v>
      </c>
      <c r="G85" s="105">
        <v>39</v>
      </c>
      <c r="H85" s="105">
        <v>48</v>
      </c>
      <c r="I85" s="164">
        <v>87</v>
      </c>
      <c r="J85" s="105">
        <v>4</v>
      </c>
      <c r="K85" s="105">
        <v>4</v>
      </c>
      <c r="L85" s="164">
        <v>8</v>
      </c>
    </row>
    <row r="86" spans="1:12" ht="15.75" thickBot="1" x14ac:dyDescent="0.3">
      <c r="A86" s="190"/>
      <c r="B86" s="191"/>
      <c r="C86" s="111">
        <v>2023</v>
      </c>
      <c r="D86" s="64">
        <v>51</v>
      </c>
      <c r="E86" s="65">
        <v>24</v>
      </c>
      <c r="F86" s="66">
        <v>75</v>
      </c>
      <c r="G86" s="64">
        <v>39</v>
      </c>
      <c r="H86" s="65">
        <v>10</v>
      </c>
      <c r="I86" s="66">
        <v>49</v>
      </c>
      <c r="J86" s="64">
        <v>3</v>
      </c>
      <c r="K86" s="65">
        <v>4</v>
      </c>
      <c r="L86" s="66">
        <v>7</v>
      </c>
    </row>
    <row r="87" spans="1:12" x14ac:dyDescent="0.25">
      <c r="A87" s="190"/>
      <c r="B87" s="191"/>
      <c r="C87" s="112">
        <v>2022</v>
      </c>
      <c r="D87" s="64">
        <v>58</v>
      </c>
      <c r="E87" s="65">
        <v>23</v>
      </c>
      <c r="F87" s="66">
        <v>81</v>
      </c>
      <c r="G87" s="64">
        <v>58</v>
      </c>
      <c r="H87" s="65">
        <v>30</v>
      </c>
      <c r="I87" s="66">
        <v>88</v>
      </c>
      <c r="J87" s="64">
        <v>5</v>
      </c>
      <c r="K87" s="65">
        <v>4</v>
      </c>
      <c r="L87" s="66">
        <v>9</v>
      </c>
    </row>
    <row r="88" spans="1:12" x14ac:dyDescent="0.25">
      <c r="A88" s="190"/>
      <c r="B88" s="191"/>
      <c r="C88" s="113">
        <v>2021</v>
      </c>
      <c r="D88" s="58">
        <v>57</v>
      </c>
      <c r="E88" s="59">
        <v>33</v>
      </c>
      <c r="F88" s="60">
        <v>90</v>
      </c>
      <c r="G88" s="58">
        <v>71</v>
      </c>
      <c r="H88" s="59">
        <v>55</v>
      </c>
      <c r="I88" s="60">
        <v>126</v>
      </c>
      <c r="J88" s="58">
        <v>2</v>
      </c>
      <c r="K88" s="59">
        <v>2</v>
      </c>
      <c r="L88" s="60">
        <v>4</v>
      </c>
    </row>
    <row r="89" spans="1:12" x14ac:dyDescent="0.25">
      <c r="A89" s="190"/>
      <c r="B89" s="191"/>
      <c r="C89" s="111">
        <v>2020</v>
      </c>
      <c r="D89" s="64">
        <v>80</v>
      </c>
      <c r="E89" s="65">
        <v>13</v>
      </c>
      <c r="F89" s="66">
        <f t="shared" si="8"/>
        <v>93</v>
      </c>
      <c r="G89" s="64">
        <v>64</v>
      </c>
      <c r="H89" s="65">
        <v>52</v>
      </c>
      <c r="I89" s="66">
        <v>116</v>
      </c>
      <c r="J89" s="64">
        <v>5</v>
      </c>
      <c r="K89" s="65">
        <v>12</v>
      </c>
      <c r="L89" s="66">
        <v>17</v>
      </c>
    </row>
    <row r="90" spans="1:12" x14ac:dyDescent="0.25">
      <c r="A90" s="190"/>
      <c r="B90" s="191"/>
      <c r="C90" s="113">
        <v>2019</v>
      </c>
      <c r="D90" s="58">
        <v>107</v>
      </c>
      <c r="E90" s="59">
        <v>62</v>
      </c>
      <c r="F90" s="60">
        <v>169</v>
      </c>
      <c r="G90" s="58">
        <v>94</v>
      </c>
      <c r="H90" s="59">
        <v>40</v>
      </c>
      <c r="I90" s="60">
        <v>134</v>
      </c>
      <c r="J90" s="58">
        <v>1</v>
      </c>
      <c r="K90" s="59">
        <v>8</v>
      </c>
      <c r="L90" s="60">
        <v>9</v>
      </c>
    </row>
    <row r="91" spans="1:12" x14ac:dyDescent="0.25">
      <c r="A91" s="190"/>
      <c r="B91" s="191"/>
      <c r="C91" s="111">
        <v>2018</v>
      </c>
      <c r="D91" s="52">
        <v>61</v>
      </c>
      <c r="E91" s="53">
        <v>45</v>
      </c>
      <c r="F91" s="54">
        <v>106</v>
      </c>
      <c r="G91" s="52">
        <v>137</v>
      </c>
      <c r="H91" s="53">
        <v>98</v>
      </c>
      <c r="I91" s="54">
        <v>235</v>
      </c>
      <c r="J91" s="52">
        <v>2</v>
      </c>
      <c r="K91" s="53">
        <v>5</v>
      </c>
      <c r="L91" s="54">
        <v>7</v>
      </c>
    </row>
    <row r="92" spans="1:12" x14ac:dyDescent="0.25">
      <c r="A92" s="190"/>
      <c r="B92" s="191"/>
      <c r="C92" s="113">
        <v>2017</v>
      </c>
      <c r="D92" s="39">
        <v>109</v>
      </c>
      <c r="E92" s="42">
        <v>92</v>
      </c>
      <c r="F92" s="41">
        <v>201</v>
      </c>
      <c r="G92" s="39">
        <v>194</v>
      </c>
      <c r="H92" s="42">
        <v>76</v>
      </c>
      <c r="I92" s="41">
        <v>270</v>
      </c>
      <c r="J92" s="39">
        <v>6</v>
      </c>
      <c r="K92" s="42">
        <v>4</v>
      </c>
      <c r="L92" s="41">
        <v>10</v>
      </c>
    </row>
    <row r="93" spans="1:12" x14ac:dyDescent="0.25">
      <c r="A93" s="190"/>
      <c r="B93" s="191"/>
      <c r="C93" s="113">
        <v>2016</v>
      </c>
      <c r="D93" s="39">
        <v>211</v>
      </c>
      <c r="E93" s="42">
        <v>93</v>
      </c>
      <c r="F93" s="41">
        <v>304</v>
      </c>
      <c r="G93" s="39">
        <v>156</v>
      </c>
      <c r="H93" s="42">
        <v>76</v>
      </c>
      <c r="I93" s="41">
        <v>232</v>
      </c>
      <c r="J93" s="39">
        <v>3</v>
      </c>
      <c r="K93" s="42">
        <v>4</v>
      </c>
      <c r="L93" s="41">
        <v>7</v>
      </c>
    </row>
    <row r="94" spans="1:12" s="2" customFormat="1" x14ac:dyDescent="0.25">
      <c r="A94" s="190"/>
      <c r="B94" s="191"/>
      <c r="C94" s="113">
        <v>2015</v>
      </c>
      <c r="D94" s="39">
        <v>222</v>
      </c>
      <c r="E94" s="42">
        <v>107</v>
      </c>
      <c r="F94" s="41">
        <v>329</v>
      </c>
      <c r="G94" s="39">
        <v>136</v>
      </c>
      <c r="H94" s="42">
        <v>123</v>
      </c>
      <c r="I94" s="41">
        <v>259</v>
      </c>
      <c r="J94" s="39">
        <v>1</v>
      </c>
      <c r="K94" s="42">
        <v>0</v>
      </c>
      <c r="L94" s="41">
        <v>1</v>
      </c>
    </row>
    <row r="95" spans="1:12" s="2" customFormat="1" x14ac:dyDescent="0.25">
      <c r="A95" s="190"/>
      <c r="B95" s="191"/>
      <c r="C95" s="113">
        <v>2014</v>
      </c>
      <c r="D95" s="39">
        <v>190</v>
      </c>
      <c r="E95" s="42">
        <v>61</v>
      </c>
      <c r="F95" s="41">
        <v>251</v>
      </c>
      <c r="G95" s="39">
        <v>124</v>
      </c>
      <c r="H95" s="42">
        <v>109</v>
      </c>
      <c r="I95" s="41">
        <v>233</v>
      </c>
      <c r="J95" s="39">
        <v>0</v>
      </c>
      <c r="K95" s="42">
        <v>0</v>
      </c>
      <c r="L95" s="41">
        <v>0</v>
      </c>
    </row>
    <row r="96" spans="1:12" s="2" customFormat="1" x14ac:dyDescent="0.25">
      <c r="A96" s="190"/>
      <c r="B96" s="191"/>
      <c r="C96" s="113">
        <v>2013</v>
      </c>
      <c r="D96" s="39">
        <v>116</v>
      </c>
      <c r="E96" s="42">
        <v>19</v>
      </c>
      <c r="F96" s="41">
        <v>135</v>
      </c>
      <c r="G96" s="39">
        <v>74</v>
      </c>
      <c r="H96" s="42">
        <v>51</v>
      </c>
      <c r="I96" s="41">
        <v>125</v>
      </c>
      <c r="J96" s="39">
        <v>0</v>
      </c>
      <c r="K96" s="42">
        <v>0</v>
      </c>
      <c r="L96" s="41">
        <v>0</v>
      </c>
    </row>
    <row r="97" spans="1:13" s="2" customFormat="1" ht="15" customHeight="1" thickBot="1" x14ac:dyDescent="0.3">
      <c r="A97" s="190"/>
      <c r="B97" s="191"/>
      <c r="C97" s="114">
        <v>2012</v>
      </c>
      <c r="D97" s="45">
        <v>83</v>
      </c>
      <c r="E97" s="46">
        <v>0</v>
      </c>
      <c r="F97" s="57">
        <v>83</v>
      </c>
      <c r="G97" s="45">
        <v>0</v>
      </c>
      <c r="H97" s="46">
        <v>0</v>
      </c>
      <c r="I97" s="57">
        <v>0</v>
      </c>
      <c r="J97" s="45">
        <v>0</v>
      </c>
      <c r="K97" s="46">
        <v>0</v>
      </c>
      <c r="L97" s="57">
        <v>0</v>
      </c>
    </row>
    <row r="98" spans="1:13" ht="15" customHeight="1" thickBot="1" x14ac:dyDescent="0.3">
      <c r="A98" s="192"/>
      <c r="B98" s="193"/>
      <c r="C98" s="125"/>
      <c r="D98" s="120">
        <f t="shared" ref="D98:L98" si="12">SUM(D84:D97)</f>
        <v>1452</v>
      </c>
      <c r="E98" s="124">
        <f t="shared" si="12"/>
        <v>643</v>
      </c>
      <c r="F98" s="122">
        <f t="shared" si="12"/>
        <v>2095</v>
      </c>
      <c r="G98" s="123">
        <f t="shared" si="12"/>
        <v>1217</v>
      </c>
      <c r="H98" s="124">
        <f t="shared" si="12"/>
        <v>802</v>
      </c>
      <c r="I98" s="122">
        <f t="shared" si="12"/>
        <v>2019</v>
      </c>
      <c r="J98" s="123">
        <f t="shared" si="12"/>
        <v>35</v>
      </c>
      <c r="K98" s="124">
        <f t="shared" si="12"/>
        <v>51</v>
      </c>
      <c r="L98" s="122">
        <f t="shared" si="12"/>
        <v>86</v>
      </c>
    </row>
    <row r="99" spans="1:13" ht="15" customHeight="1" thickBot="1" x14ac:dyDescent="0.3">
      <c r="A99" s="202" t="s">
        <v>23</v>
      </c>
      <c r="B99" s="197"/>
      <c r="C99" s="165">
        <v>2025</v>
      </c>
      <c r="D99" s="148">
        <v>105</v>
      </c>
      <c r="E99" s="149">
        <v>72</v>
      </c>
      <c r="F99" s="153">
        <v>177</v>
      </c>
      <c r="G99" s="148">
        <v>87</v>
      </c>
      <c r="H99" s="149">
        <v>48</v>
      </c>
      <c r="I99" s="153">
        <v>135</v>
      </c>
      <c r="J99" s="148">
        <v>1</v>
      </c>
      <c r="K99" s="149">
        <v>0</v>
      </c>
      <c r="L99" s="153">
        <v>1</v>
      </c>
      <c r="M99" s="166"/>
    </row>
    <row r="100" spans="1:13" ht="15.75" customHeight="1" thickBot="1" x14ac:dyDescent="0.3">
      <c r="A100" s="203"/>
      <c r="B100" s="199"/>
      <c r="C100" s="115">
        <v>2024</v>
      </c>
      <c r="D100" s="102">
        <v>83</v>
      </c>
      <c r="E100" s="103">
        <v>64</v>
      </c>
      <c r="F100" s="153">
        <v>147</v>
      </c>
      <c r="G100" s="102">
        <v>80</v>
      </c>
      <c r="H100" s="103">
        <v>11</v>
      </c>
      <c r="I100" s="153">
        <v>91</v>
      </c>
      <c r="J100" s="102"/>
      <c r="K100" s="103"/>
      <c r="L100" s="153"/>
    </row>
    <row r="101" spans="1:13" ht="16.5" customHeight="1" thickBot="1" x14ac:dyDescent="0.3">
      <c r="A101" s="203"/>
      <c r="B101" s="199"/>
      <c r="C101" s="112">
        <v>2023</v>
      </c>
      <c r="D101" s="49">
        <v>102</v>
      </c>
      <c r="E101" s="50">
        <v>30</v>
      </c>
      <c r="F101" s="51">
        <v>132</v>
      </c>
      <c r="G101" s="49">
        <v>96</v>
      </c>
      <c r="H101" s="50">
        <v>21</v>
      </c>
      <c r="I101" s="51">
        <v>117</v>
      </c>
      <c r="J101" s="67"/>
      <c r="K101" s="68"/>
      <c r="L101" s="51"/>
    </row>
    <row r="102" spans="1:13" ht="16.5" customHeight="1" x14ac:dyDescent="0.25">
      <c r="A102" s="203"/>
      <c r="B102" s="199"/>
      <c r="C102" s="112">
        <v>2022</v>
      </c>
      <c r="D102" s="49">
        <v>104</v>
      </c>
      <c r="E102" s="50">
        <v>40</v>
      </c>
      <c r="F102" s="51">
        <v>144</v>
      </c>
      <c r="G102" s="49">
        <v>96</v>
      </c>
      <c r="H102" s="50">
        <v>18</v>
      </c>
      <c r="I102" s="51">
        <v>114</v>
      </c>
      <c r="J102" s="83"/>
      <c r="K102" s="84"/>
      <c r="L102" s="54"/>
    </row>
    <row r="103" spans="1:13" ht="18.75" customHeight="1" x14ac:dyDescent="0.25">
      <c r="A103" s="203"/>
      <c r="B103" s="199"/>
      <c r="C103" s="113">
        <v>2021</v>
      </c>
      <c r="D103" s="39">
        <v>115</v>
      </c>
      <c r="E103" s="42">
        <v>42</v>
      </c>
      <c r="F103" s="41">
        <v>157</v>
      </c>
      <c r="G103" s="39">
        <v>64</v>
      </c>
      <c r="H103" s="42">
        <v>24</v>
      </c>
      <c r="I103" s="41">
        <v>88</v>
      </c>
      <c r="J103" s="69"/>
      <c r="K103" s="70"/>
      <c r="L103" s="41"/>
    </row>
    <row r="104" spans="1:13" s="3" customFormat="1" ht="15" customHeight="1" x14ac:dyDescent="0.25">
      <c r="A104" s="203"/>
      <c r="B104" s="199"/>
      <c r="C104" s="113">
        <v>2020</v>
      </c>
      <c r="D104" s="39">
        <v>114</v>
      </c>
      <c r="E104" s="42">
        <v>44</v>
      </c>
      <c r="F104" s="41">
        <v>158</v>
      </c>
      <c r="G104" s="39">
        <v>11</v>
      </c>
      <c r="H104" s="42">
        <v>43</v>
      </c>
      <c r="I104" s="41">
        <v>54</v>
      </c>
      <c r="J104" s="39"/>
      <c r="K104" s="42"/>
      <c r="L104" s="41"/>
    </row>
    <row r="105" spans="1:13" ht="15.75" customHeight="1" thickBot="1" x14ac:dyDescent="0.3">
      <c r="A105" s="203"/>
      <c r="B105" s="199"/>
      <c r="C105" s="116">
        <v>2019</v>
      </c>
      <c r="D105" s="45">
        <v>127</v>
      </c>
      <c r="E105" s="46">
        <v>8</v>
      </c>
      <c r="F105" s="47">
        <v>135</v>
      </c>
      <c r="G105" s="45">
        <v>7</v>
      </c>
      <c r="H105" s="46">
        <v>0</v>
      </c>
      <c r="I105" s="47">
        <v>7</v>
      </c>
      <c r="J105" s="45"/>
      <c r="K105" s="46"/>
      <c r="L105" s="47"/>
    </row>
    <row r="106" spans="1:13" ht="15.75" customHeight="1" thickBot="1" x14ac:dyDescent="0.3">
      <c r="A106" s="204"/>
      <c r="B106" s="201"/>
      <c r="C106" s="126"/>
      <c r="D106" s="118">
        <f t="shared" ref="D106:L106" si="13">SUM(D99:D105)</f>
        <v>750</v>
      </c>
      <c r="E106" s="118">
        <f t="shared" si="13"/>
        <v>300</v>
      </c>
      <c r="F106" s="118">
        <f t="shared" si="13"/>
        <v>1050</v>
      </c>
      <c r="G106" s="118">
        <f t="shared" si="13"/>
        <v>441</v>
      </c>
      <c r="H106" s="118">
        <f t="shared" si="13"/>
        <v>165</v>
      </c>
      <c r="I106" s="118">
        <f t="shared" si="13"/>
        <v>606</v>
      </c>
      <c r="J106" s="127">
        <f t="shared" si="13"/>
        <v>1</v>
      </c>
      <c r="K106" s="127">
        <f t="shared" si="13"/>
        <v>0</v>
      </c>
      <c r="L106" s="128">
        <f t="shared" si="13"/>
        <v>1</v>
      </c>
      <c r="M106" s="166"/>
    </row>
    <row r="107" spans="1:13" ht="15.75" customHeight="1" x14ac:dyDescent="0.25">
      <c r="A107" s="178" t="s">
        <v>24</v>
      </c>
      <c r="B107" s="196"/>
      <c r="C107" s="145">
        <v>2025</v>
      </c>
      <c r="D107" s="147">
        <v>65</v>
      </c>
      <c r="E107" s="147">
        <v>10</v>
      </c>
      <c r="F107" s="146">
        <v>75</v>
      </c>
      <c r="G107" s="146"/>
      <c r="H107" s="146"/>
      <c r="I107" s="146"/>
      <c r="J107" s="147"/>
      <c r="K107" s="147"/>
      <c r="L107" s="146"/>
    </row>
    <row r="108" spans="1:13" ht="15" customHeight="1" x14ac:dyDescent="0.25">
      <c r="A108" s="180"/>
      <c r="B108" s="194"/>
      <c r="C108" s="110">
        <v>2024</v>
      </c>
      <c r="D108" s="106">
        <v>62</v>
      </c>
      <c r="E108" s="106">
        <v>12</v>
      </c>
      <c r="F108" s="107">
        <v>74</v>
      </c>
      <c r="G108" s="106"/>
      <c r="H108" s="106"/>
      <c r="I108" s="107"/>
      <c r="J108" s="108"/>
      <c r="K108" s="108"/>
      <c r="L108" s="109"/>
    </row>
    <row r="109" spans="1:13" ht="15" customHeight="1" thickBot="1" x14ac:dyDescent="0.3">
      <c r="A109" s="180"/>
      <c r="B109" s="194"/>
      <c r="C109" s="117">
        <v>2023</v>
      </c>
      <c r="D109" s="90">
        <v>58</v>
      </c>
      <c r="E109" s="90">
        <v>0</v>
      </c>
      <c r="F109" s="91">
        <v>58</v>
      </c>
      <c r="G109" s="90"/>
      <c r="H109" s="90"/>
      <c r="I109" s="91"/>
      <c r="J109" s="92"/>
      <c r="K109" s="92"/>
      <c r="L109" s="91"/>
    </row>
    <row r="110" spans="1:13" ht="15.75" customHeight="1" thickBot="1" x14ac:dyDescent="0.3">
      <c r="A110" s="182"/>
      <c r="B110" s="195"/>
      <c r="C110" s="129"/>
      <c r="D110" s="120">
        <f>SUM(D107:D109)</f>
        <v>185</v>
      </c>
      <c r="E110" s="124">
        <f>SUM(E107:E109)</f>
        <v>22</v>
      </c>
      <c r="F110" s="122">
        <f>SUM(F107:F109)</f>
        <v>207</v>
      </c>
      <c r="G110" s="120"/>
      <c r="H110" s="124"/>
      <c r="I110" s="122"/>
      <c r="J110" s="130"/>
      <c r="K110" s="131"/>
      <c r="L110" s="122"/>
    </row>
    <row r="111" spans="1:13" x14ac:dyDescent="0.25">
      <c r="A111" s="178" t="s">
        <v>25</v>
      </c>
      <c r="B111" s="179"/>
      <c r="C111" s="7">
        <v>2018</v>
      </c>
      <c r="D111" s="49">
        <v>86</v>
      </c>
      <c r="E111" s="50">
        <v>31</v>
      </c>
      <c r="F111" s="51">
        <v>117</v>
      </c>
      <c r="G111" s="49"/>
      <c r="H111" s="50"/>
      <c r="I111" s="71"/>
      <c r="J111" s="49"/>
      <c r="K111" s="50"/>
      <c r="L111" s="71"/>
    </row>
    <row r="112" spans="1:13" x14ac:dyDescent="0.25">
      <c r="A112" s="180"/>
      <c r="B112" s="181"/>
      <c r="C112" s="5">
        <v>2017</v>
      </c>
      <c r="D112" s="39">
        <v>112</v>
      </c>
      <c r="E112" s="42">
        <v>21</v>
      </c>
      <c r="F112" s="41">
        <v>133</v>
      </c>
      <c r="G112" s="39"/>
      <c r="H112" s="42"/>
      <c r="I112" s="44"/>
      <c r="J112" s="39"/>
      <c r="K112" s="42"/>
      <c r="L112" s="44"/>
    </row>
    <row r="113" spans="1:13" x14ac:dyDescent="0.25">
      <c r="A113" s="180"/>
      <c r="B113" s="181"/>
      <c r="C113" s="5">
        <v>2016</v>
      </c>
      <c r="D113" s="39">
        <v>139</v>
      </c>
      <c r="E113" s="42">
        <v>0</v>
      </c>
      <c r="F113" s="41">
        <v>139</v>
      </c>
      <c r="G113" s="39"/>
      <c r="H113" s="42"/>
      <c r="I113" s="44"/>
      <c r="J113" s="39"/>
      <c r="K113" s="42"/>
      <c r="L113" s="44"/>
    </row>
    <row r="114" spans="1:13" x14ac:dyDescent="0.25">
      <c r="A114" s="180"/>
      <c r="B114" s="181"/>
      <c r="C114" s="5">
        <v>2015</v>
      </c>
      <c r="D114" s="39">
        <v>123</v>
      </c>
      <c r="E114" s="42">
        <v>3</v>
      </c>
      <c r="F114" s="41">
        <v>126</v>
      </c>
      <c r="G114" s="39"/>
      <c r="H114" s="42"/>
      <c r="I114" s="44"/>
      <c r="J114" s="39"/>
      <c r="K114" s="42"/>
      <c r="L114" s="44"/>
    </row>
    <row r="115" spans="1:13" x14ac:dyDescent="0.25">
      <c r="A115" s="180"/>
      <c r="B115" s="181"/>
      <c r="C115" s="5">
        <v>2014</v>
      </c>
      <c r="D115" s="39">
        <v>109</v>
      </c>
      <c r="E115" s="42">
        <v>1</v>
      </c>
      <c r="F115" s="41">
        <v>110</v>
      </c>
      <c r="G115" s="39"/>
      <c r="H115" s="42"/>
      <c r="I115" s="44"/>
      <c r="J115" s="39"/>
      <c r="K115" s="42"/>
      <c r="L115" s="44"/>
    </row>
    <row r="116" spans="1:13" s="2" customFormat="1" x14ac:dyDescent="0.25">
      <c r="A116" s="180"/>
      <c r="B116" s="181"/>
      <c r="C116" s="5">
        <v>2013</v>
      </c>
      <c r="D116" s="39">
        <v>72</v>
      </c>
      <c r="E116" s="42">
        <v>31</v>
      </c>
      <c r="F116" s="41">
        <v>103</v>
      </c>
      <c r="G116" s="39"/>
      <c r="H116" s="42"/>
      <c r="I116" s="44"/>
      <c r="J116" s="39"/>
      <c r="K116" s="42"/>
      <c r="L116" s="44"/>
    </row>
    <row r="117" spans="1:13" x14ac:dyDescent="0.25">
      <c r="A117" s="180"/>
      <c r="B117" s="181"/>
      <c r="C117" s="5">
        <v>2012</v>
      </c>
      <c r="D117" s="39">
        <v>93</v>
      </c>
      <c r="E117" s="42">
        <v>44</v>
      </c>
      <c r="F117" s="41">
        <v>137</v>
      </c>
      <c r="G117" s="39"/>
      <c r="H117" s="42"/>
      <c r="I117" s="44"/>
      <c r="J117" s="39"/>
      <c r="K117" s="42"/>
      <c r="L117" s="44"/>
      <c r="M117" s="3"/>
    </row>
    <row r="118" spans="1:13" x14ac:dyDescent="0.25">
      <c r="A118" s="180"/>
      <c r="B118" s="181"/>
      <c r="C118" s="5">
        <v>2011</v>
      </c>
      <c r="D118" s="39">
        <v>124</v>
      </c>
      <c r="E118" s="42">
        <v>39</v>
      </c>
      <c r="F118" s="41">
        <v>163</v>
      </c>
      <c r="G118" s="39"/>
      <c r="H118" s="42"/>
      <c r="I118" s="44"/>
      <c r="J118" s="39"/>
      <c r="K118" s="42"/>
      <c r="L118" s="44"/>
    </row>
    <row r="119" spans="1:13" x14ac:dyDescent="0.25">
      <c r="A119" s="180"/>
      <c r="B119" s="181"/>
      <c r="C119" s="5">
        <v>2010</v>
      </c>
      <c r="D119" s="39">
        <v>76</v>
      </c>
      <c r="E119" s="42">
        <v>85</v>
      </c>
      <c r="F119" s="41">
        <v>161</v>
      </c>
      <c r="G119" s="39"/>
      <c r="H119" s="42"/>
      <c r="I119" s="44"/>
      <c r="J119" s="39"/>
      <c r="K119" s="42"/>
      <c r="L119" s="44"/>
    </row>
    <row r="120" spans="1:13" x14ac:dyDescent="0.25">
      <c r="A120" s="180"/>
      <c r="B120" s="181"/>
      <c r="C120" s="5">
        <v>2009</v>
      </c>
      <c r="D120" s="39">
        <v>93</v>
      </c>
      <c r="E120" s="42">
        <v>126</v>
      </c>
      <c r="F120" s="41">
        <v>219</v>
      </c>
      <c r="G120" s="39"/>
      <c r="H120" s="42"/>
      <c r="I120" s="44"/>
      <c r="J120" s="39"/>
      <c r="K120" s="42"/>
      <c r="L120" s="44"/>
    </row>
    <row r="121" spans="1:13" ht="15.75" thickBot="1" x14ac:dyDescent="0.3">
      <c r="A121" s="180"/>
      <c r="B121" s="181"/>
      <c r="C121" s="6">
        <v>2008</v>
      </c>
      <c r="D121" s="45">
        <v>15</v>
      </c>
      <c r="E121" s="46">
        <v>99</v>
      </c>
      <c r="F121" s="47">
        <v>114</v>
      </c>
      <c r="G121" s="72"/>
      <c r="H121" s="73"/>
      <c r="I121" s="74"/>
      <c r="J121" s="72"/>
      <c r="K121" s="73"/>
      <c r="L121" s="74"/>
    </row>
    <row r="122" spans="1:13" ht="15.75" thickBot="1" x14ac:dyDescent="0.3">
      <c r="A122" s="182"/>
      <c r="B122" s="183"/>
      <c r="C122" s="119"/>
      <c r="D122" s="120">
        <f>SUM(D111:D121)</f>
        <v>1042</v>
      </c>
      <c r="E122" s="124">
        <f>SUM(E111:E121)</f>
        <v>480</v>
      </c>
      <c r="F122" s="122">
        <f>SUM(F111:F121)</f>
        <v>1522</v>
      </c>
      <c r="G122" s="120"/>
      <c r="H122" s="124"/>
      <c r="I122" s="122"/>
      <c r="J122" s="120"/>
      <c r="K122" s="124"/>
      <c r="L122" s="122"/>
    </row>
    <row r="123" spans="1:13" ht="27" thickBot="1" x14ac:dyDescent="0.4">
      <c r="A123" s="184" t="s">
        <v>18</v>
      </c>
      <c r="B123" s="185"/>
      <c r="C123" s="89"/>
      <c r="D123" s="85">
        <v>14899</v>
      </c>
      <c r="E123" s="85">
        <v>5065</v>
      </c>
      <c r="F123" s="85">
        <v>19964</v>
      </c>
      <c r="G123" s="85">
        <v>10029</v>
      </c>
      <c r="H123" s="85">
        <v>3580</v>
      </c>
      <c r="I123" s="85">
        <v>13609</v>
      </c>
      <c r="J123" s="85">
        <v>301</v>
      </c>
      <c r="K123" s="86">
        <v>128</v>
      </c>
      <c r="L123" s="87">
        <v>429</v>
      </c>
    </row>
    <row r="124" spans="1:13" ht="15.75" thickBot="1" x14ac:dyDescent="0.3"/>
    <row r="125" spans="1:13" ht="15.75" thickBot="1" x14ac:dyDescent="0.3">
      <c r="C125" s="174" t="s">
        <v>28</v>
      </c>
      <c r="D125" s="175"/>
      <c r="E125" s="175"/>
      <c r="F125" s="175"/>
      <c r="G125" s="175"/>
      <c r="H125" s="175"/>
      <c r="I125" s="175"/>
      <c r="J125" s="175"/>
      <c r="K125" s="175"/>
      <c r="L125" s="176"/>
    </row>
    <row r="126" spans="1:13" ht="30.75" thickBot="1" x14ac:dyDescent="0.3">
      <c r="C126" s="13"/>
      <c r="D126" s="1" t="s">
        <v>3</v>
      </c>
      <c r="E126" s="1" t="s">
        <v>4</v>
      </c>
      <c r="F126" s="14" t="s">
        <v>15</v>
      </c>
      <c r="G126" s="1" t="s">
        <v>3</v>
      </c>
      <c r="H126" s="1" t="s">
        <v>4</v>
      </c>
      <c r="I126" s="1" t="s">
        <v>13</v>
      </c>
      <c r="J126" s="1" t="s">
        <v>5</v>
      </c>
      <c r="K126" s="1" t="s">
        <v>4</v>
      </c>
      <c r="L126" s="1" t="s">
        <v>14</v>
      </c>
    </row>
    <row r="127" spans="1:13" ht="15.75" thickBot="1" x14ac:dyDescent="0.3">
      <c r="C127" s="12" t="s">
        <v>6</v>
      </c>
      <c r="D127" s="132">
        <v>133</v>
      </c>
      <c r="E127" s="30">
        <v>48</v>
      </c>
      <c r="F127" s="76">
        <v>181</v>
      </c>
      <c r="G127" s="30">
        <v>81</v>
      </c>
      <c r="H127" s="30">
        <v>101</v>
      </c>
      <c r="I127" s="76">
        <v>182</v>
      </c>
      <c r="J127" s="30">
        <v>5</v>
      </c>
      <c r="K127" s="30">
        <v>1</v>
      </c>
      <c r="L127" s="76">
        <v>6</v>
      </c>
    </row>
    <row r="128" spans="1:13" ht="15.75" thickBot="1" x14ac:dyDescent="0.3">
      <c r="C128" s="12" t="s">
        <v>7</v>
      </c>
      <c r="D128" s="133">
        <v>264</v>
      </c>
      <c r="E128" s="134">
        <v>44</v>
      </c>
      <c r="F128" s="135">
        <v>308</v>
      </c>
      <c r="G128" s="133">
        <v>144</v>
      </c>
      <c r="H128" s="134">
        <v>63</v>
      </c>
      <c r="I128" s="135">
        <v>207</v>
      </c>
      <c r="J128" s="133">
        <v>9</v>
      </c>
      <c r="K128" s="134">
        <v>1</v>
      </c>
      <c r="L128" s="135">
        <v>10</v>
      </c>
    </row>
    <row r="129" spans="3:12" ht="15.75" thickBot="1" x14ac:dyDescent="0.3">
      <c r="C129" s="12" t="s">
        <v>8</v>
      </c>
      <c r="D129" s="31">
        <v>56</v>
      </c>
      <c r="E129" s="31">
        <v>6</v>
      </c>
      <c r="F129" s="77">
        <v>62</v>
      </c>
      <c r="G129" s="31">
        <v>30</v>
      </c>
      <c r="H129" s="31">
        <v>0</v>
      </c>
      <c r="I129" s="77">
        <v>30</v>
      </c>
      <c r="J129" s="31">
        <v>7</v>
      </c>
      <c r="K129" s="31">
        <v>0</v>
      </c>
      <c r="L129" s="77">
        <v>7</v>
      </c>
    </row>
    <row r="130" spans="3:12" ht="15.75" thickBot="1" x14ac:dyDescent="0.3">
      <c r="C130" s="12" t="s">
        <v>9</v>
      </c>
      <c r="D130" s="31">
        <v>48</v>
      </c>
      <c r="E130" s="31">
        <v>51</v>
      </c>
      <c r="F130" s="77">
        <v>99</v>
      </c>
      <c r="G130" s="31">
        <v>31</v>
      </c>
      <c r="H130" s="31">
        <v>34</v>
      </c>
      <c r="I130" s="77">
        <v>65</v>
      </c>
      <c r="J130" s="31">
        <v>3</v>
      </c>
      <c r="K130" s="31">
        <v>4</v>
      </c>
      <c r="L130" s="77">
        <v>7</v>
      </c>
    </row>
    <row r="131" spans="3:12" ht="15.75" thickBot="1" x14ac:dyDescent="0.3">
      <c r="C131" s="19" t="s">
        <v>12</v>
      </c>
      <c r="D131" s="32">
        <v>105</v>
      </c>
      <c r="E131" s="32">
        <v>72</v>
      </c>
      <c r="F131" s="78">
        <v>177</v>
      </c>
      <c r="G131" s="32">
        <v>87</v>
      </c>
      <c r="H131" s="32">
        <v>48</v>
      </c>
      <c r="I131" s="78">
        <v>135</v>
      </c>
      <c r="J131" s="32">
        <v>1</v>
      </c>
      <c r="K131" s="32">
        <v>0</v>
      </c>
      <c r="L131" s="78">
        <v>1</v>
      </c>
    </row>
    <row r="132" spans="3:12" ht="15.75" thickBot="1" x14ac:dyDescent="0.3">
      <c r="C132" s="19" t="s">
        <v>17</v>
      </c>
      <c r="D132" s="94">
        <v>65</v>
      </c>
      <c r="E132" s="94">
        <v>10</v>
      </c>
      <c r="F132" s="95">
        <v>75</v>
      </c>
      <c r="G132" s="94">
        <v>0</v>
      </c>
      <c r="H132" s="94">
        <v>0</v>
      </c>
      <c r="I132" s="95">
        <v>0</v>
      </c>
      <c r="J132" s="94">
        <v>0</v>
      </c>
      <c r="K132" s="94">
        <v>0</v>
      </c>
      <c r="L132" s="95">
        <v>0</v>
      </c>
    </row>
    <row r="133" spans="3:12" ht="15.75" thickBot="1" x14ac:dyDescent="0.3">
      <c r="C133" s="170" t="s">
        <v>11</v>
      </c>
      <c r="D133" s="93">
        <f t="shared" ref="D133:L133" si="14">SUM(D127:D132)</f>
        <v>671</v>
      </c>
      <c r="E133" s="93">
        <f t="shared" si="14"/>
        <v>231</v>
      </c>
      <c r="F133" s="93">
        <f t="shared" si="14"/>
        <v>902</v>
      </c>
      <c r="G133" s="93">
        <f t="shared" si="14"/>
        <v>373</v>
      </c>
      <c r="H133" s="93">
        <f t="shared" si="14"/>
        <v>246</v>
      </c>
      <c r="I133" s="93">
        <f t="shared" si="14"/>
        <v>619</v>
      </c>
      <c r="J133" s="93">
        <f t="shared" si="14"/>
        <v>25</v>
      </c>
      <c r="K133" s="93">
        <f t="shared" si="14"/>
        <v>6</v>
      </c>
      <c r="L133" s="93">
        <f t="shared" si="14"/>
        <v>31</v>
      </c>
    </row>
    <row r="134" spans="3:12" ht="15.75" thickBot="1" x14ac:dyDescent="0.3">
      <c r="C134" s="171"/>
      <c r="D134" s="177">
        <v>1552</v>
      </c>
      <c r="E134" s="168"/>
      <c r="F134" s="168"/>
      <c r="G134" s="168"/>
      <c r="H134" s="168"/>
      <c r="I134" s="168"/>
      <c r="J134" s="168"/>
      <c r="K134" s="168"/>
      <c r="L134" s="169"/>
    </row>
    <row r="135" spans="3:12" ht="15.75" thickBot="1" x14ac:dyDescent="0.3"/>
    <row r="136" spans="3:12" ht="15.75" thickBot="1" x14ac:dyDescent="0.3">
      <c r="C136" s="174" t="s">
        <v>29</v>
      </c>
      <c r="D136" s="175"/>
      <c r="E136" s="175"/>
      <c r="F136" s="175"/>
      <c r="G136" s="175"/>
      <c r="H136" s="175"/>
      <c r="I136" s="175"/>
      <c r="J136" s="175"/>
      <c r="K136" s="175"/>
      <c r="L136" s="176"/>
    </row>
    <row r="137" spans="3:12" ht="30.75" thickBot="1" x14ac:dyDescent="0.3">
      <c r="C137" s="9"/>
      <c r="D137" s="10" t="s">
        <v>3</v>
      </c>
      <c r="E137" s="10" t="s">
        <v>4</v>
      </c>
      <c r="F137" s="11" t="s">
        <v>15</v>
      </c>
      <c r="G137" s="10" t="s">
        <v>3</v>
      </c>
      <c r="H137" s="10" t="s">
        <v>4</v>
      </c>
      <c r="I137" s="10" t="s">
        <v>13</v>
      </c>
      <c r="J137" s="10" t="s">
        <v>5</v>
      </c>
      <c r="K137" s="10" t="s">
        <v>4</v>
      </c>
      <c r="L137" s="10" t="s">
        <v>14</v>
      </c>
    </row>
    <row r="138" spans="3:12" ht="15.75" thickBot="1" x14ac:dyDescent="0.3">
      <c r="C138" s="4" t="s">
        <v>6</v>
      </c>
      <c r="D138" s="25">
        <v>4175</v>
      </c>
      <c r="E138" s="25">
        <v>467</v>
      </c>
      <c r="F138" s="75">
        <v>4642</v>
      </c>
      <c r="G138" s="26">
        <v>3344</v>
      </c>
      <c r="H138" s="26">
        <v>330</v>
      </c>
      <c r="I138" s="80">
        <v>3674</v>
      </c>
      <c r="J138" s="25">
        <v>78</v>
      </c>
      <c r="K138" s="25">
        <v>9</v>
      </c>
      <c r="L138" s="80">
        <v>87</v>
      </c>
    </row>
    <row r="139" spans="3:12" ht="15.75" thickBot="1" x14ac:dyDescent="0.3">
      <c r="C139" s="4" t="s">
        <v>7</v>
      </c>
      <c r="D139" s="26">
        <v>5948</v>
      </c>
      <c r="E139" s="26">
        <v>2492</v>
      </c>
      <c r="F139" s="75">
        <v>8440</v>
      </c>
      <c r="G139" s="26">
        <v>4417</v>
      </c>
      <c r="H139" s="26">
        <v>2283</v>
      </c>
      <c r="I139" s="81">
        <v>6700</v>
      </c>
      <c r="J139" s="26">
        <v>131</v>
      </c>
      <c r="K139" s="26">
        <v>61</v>
      </c>
      <c r="L139" s="81">
        <v>192</v>
      </c>
    </row>
    <row r="140" spans="3:12" ht="15.75" thickBot="1" x14ac:dyDescent="0.3">
      <c r="C140" s="4" t="s">
        <v>8</v>
      </c>
      <c r="D140" s="26">
        <v>1347</v>
      </c>
      <c r="E140" s="26">
        <v>661</v>
      </c>
      <c r="F140" s="79">
        <v>2008</v>
      </c>
      <c r="G140" s="26">
        <v>610</v>
      </c>
      <c r="H140" s="26">
        <v>0</v>
      </c>
      <c r="I140" s="82">
        <v>610</v>
      </c>
      <c r="J140" s="26">
        <v>56</v>
      </c>
      <c r="K140" s="26">
        <v>7</v>
      </c>
      <c r="L140" s="82">
        <v>63</v>
      </c>
    </row>
    <row r="141" spans="3:12" ht="15.75" thickBot="1" x14ac:dyDescent="0.3">
      <c r="C141" s="4" t="s">
        <v>9</v>
      </c>
      <c r="D141" s="26">
        <v>1452</v>
      </c>
      <c r="E141" s="26">
        <v>643</v>
      </c>
      <c r="F141" s="75">
        <v>2095</v>
      </c>
      <c r="G141" s="26">
        <v>1217</v>
      </c>
      <c r="H141" s="26">
        <v>802</v>
      </c>
      <c r="I141" s="81">
        <v>2019</v>
      </c>
      <c r="J141" s="26">
        <v>35</v>
      </c>
      <c r="K141" s="26">
        <v>51</v>
      </c>
      <c r="L141" s="81">
        <v>86</v>
      </c>
    </row>
    <row r="142" spans="3:12" ht="15.75" thickBot="1" x14ac:dyDescent="0.3">
      <c r="C142" s="4" t="s">
        <v>12</v>
      </c>
      <c r="D142" s="26">
        <v>750</v>
      </c>
      <c r="E142" s="26">
        <v>300</v>
      </c>
      <c r="F142" s="75">
        <v>1050</v>
      </c>
      <c r="G142" s="26">
        <v>441</v>
      </c>
      <c r="H142" s="26">
        <v>165</v>
      </c>
      <c r="I142" s="81">
        <v>606</v>
      </c>
      <c r="J142" s="26">
        <v>1</v>
      </c>
      <c r="K142" s="26">
        <v>0</v>
      </c>
      <c r="L142" s="81">
        <v>1</v>
      </c>
    </row>
    <row r="143" spans="3:12" ht="15.75" thickBot="1" x14ac:dyDescent="0.3">
      <c r="C143" s="4" t="s">
        <v>10</v>
      </c>
      <c r="D143" s="26">
        <v>1042</v>
      </c>
      <c r="E143" s="26">
        <v>480</v>
      </c>
      <c r="F143" s="75">
        <v>1522</v>
      </c>
      <c r="G143" s="26">
        <v>0</v>
      </c>
      <c r="H143" s="26">
        <v>0</v>
      </c>
      <c r="I143" s="81">
        <v>0</v>
      </c>
      <c r="J143" s="26">
        <v>0</v>
      </c>
      <c r="K143" s="26">
        <v>0</v>
      </c>
      <c r="L143" s="81">
        <v>0</v>
      </c>
    </row>
    <row r="144" spans="3:12" ht="15.75" thickBot="1" x14ac:dyDescent="0.3">
      <c r="C144" s="96" t="s">
        <v>17</v>
      </c>
      <c r="D144" s="97">
        <v>185</v>
      </c>
      <c r="E144" s="98">
        <v>22</v>
      </c>
      <c r="F144" s="99">
        <v>207</v>
      </c>
      <c r="G144" s="98">
        <v>0</v>
      </c>
      <c r="H144" s="98">
        <v>0</v>
      </c>
      <c r="I144" s="100">
        <v>0</v>
      </c>
      <c r="J144" s="98">
        <v>0</v>
      </c>
      <c r="K144" s="98">
        <v>0</v>
      </c>
      <c r="L144" s="100">
        <v>0</v>
      </c>
    </row>
    <row r="145" spans="1:12" ht="15.75" thickBot="1" x14ac:dyDescent="0.3">
      <c r="C145" s="172" t="s">
        <v>11</v>
      </c>
      <c r="D145" s="27">
        <f t="shared" ref="D145:L145" si="15">SUM(D138:D144)</f>
        <v>14899</v>
      </c>
      <c r="E145" s="28">
        <f t="shared" si="15"/>
        <v>5065</v>
      </c>
      <c r="F145" s="29">
        <f t="shared" si="15"/>
        <v>19964</v>
      </c>
      <c r="G145" s="28">
        <f t="shared" si="15"/>
        <v>10029</v>
      </c>
      <c r="H145" s="28">
        <f t="shared" si="15"/>
        <v>3580</v>
      </c>
      <c r="I145" s="28">
        <f t="shared" si="15"/>
        <v>13609</v>
      </c>
      <c r="J145" s="28">
        <f t="shared" si="15"/>
        <v>301</v>
      </c>
      <c r="K145" s="28">
        <f t="shared" si="15"/>
        <v>128</v>
      </c>
      <c r="L145" s="28">
        <f t="shared" si="15"/>
        <v>429</v>
      </c>
    </row>
    <row r="146" spans="1:12" ht="15.75" thickBot="1" x14ac:dyDescent="0.3">
      <c r="C146" s="173"/>
      <c r="D146" s="167">
        <v>34002</v>
      </c>
      <c r="E146" s="168"/>
      <c r="F146" s="168"/>
      <c r="G146" s="168"/>
      <c r="H146" s="168"/>
      <c r="I146" s="168"/>
      <c r="J146" s="168"/>
      <c r="K146" s="168"/>
      <c r="L146" s="169"/>
    </row>
    <row r="148" spans="1:12" x14ac:dyDescent="0.25">
      <c r="A148" s="136">
        <v>46034</v>
      </c>
    </row>
    <row r="149" spans="1:12" x14ac:dyDescent="0.25">
      <c r="A149" t="s">
        <v>26</v>
      </c>
      <c r="C149" s="88"/>
    </row>
    <row r="150" spans="1:12" x14ac:dyDescent="0.25">
      <c r="A150" t="s">
        <v>27</v>
      </c>
    </row>
  </sheetData>
  <mergeCells count="17">
    <mergeCell ref="A111:B122"/>
    <mergeCell ref="A123:B123"/>
    <mergeCell ref="J3:L3"/>
    <mergeCell ref="D3:F3"/>
    <mergeCell ref="G3:I3"/>
    <mergeCell ref="A84:B98"/>
    <mergeCell ref="A5:B29"/>
    <mergeCell ref="A30:B56"/>
    <mergeCell ref="A57:B83"/>
    <mergeCell ref="A99:B106"/>
    <mergeCell ref="A107:B110"/>
    <mergeCell ref="D146:L146"/>
    <mergeCell ref="C133:C134"/>
    <mergeCell ref="C145:C146"/>
    <mergeCell ref="C136:L136"/>
    <mergeCell ref="C125:L125"/>
    <mergeCell ref="D134:L134"/>
  </mergeCells>
  <pageMargins left="0.7" right="0.7" top="0.75" bottom="0.75" header="0.3" footer="0.3"/>
  <pageSetup paperSize="9" scale="93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Absolventi UCM 2000 - 2024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Nikoleta Uherčíková</dc:creator>
  <cp:lastModifiedBy>POLAKOVIČOVÁ, Jana</cp:lastModifiedBy>
  <cp:lastPrinted>2025-01-13T09:33:59Z</cp:lastPrinted>
  <dcterms:created xsi:type="dcterms:W3CDTF">2018-07-27T05:33:37Z</dcterms:created>
  <dcterms:modified xsi:type="dcterms:W3CDTF">2026-01-12T08:18:34Z</dcterms:modified>
</cp:coreProperties>
</file>